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chính đợt" sheetId="7" r:id="rId1"/>
    <sheet name="Sheet1" sheetId="8" r:id="rId2"/>
    <sheet name="bổ sung" sheetId="9" r:id="rId3"/>
  </sheets>
  <externalReferences>
    <externalReference r:id="rId4"/>
  </externalReferences>
  <definedNames>
    <definedName name="_xlnm._FilterDatabase" localSheetId="0" hidden="1">'chính đợt'!$A$7:$M$176</definedName>
    <definedName name="_xlnm._FilterDatabase" localSheetId="2" hidden="1">'bổ sung'!$A$7:$M$8</definedName>
    <definedName name="_xlnm.Print_Titles" localSheetId="0">'chính đợt'!$7:$7</definedName>
    <definedName name="_xlnm.Print_Titles" localSheetId="2">'bổ sung'!$7:$7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<sst xmlns="http://schemas.openxmlformats.org/spreadsheetml/2006/main" count="1277" uniqueCount="601">
  <si>
    <t>HỌC VIỆN CHÍNH TRỊ QUỐC GIA HỒ CHÍ MINH</t>
  </si>
  <si>
    <t>ĐẢNG CỘNG SẢN VIỆT NAM</t>
  </si>
  <si>
    <t>HỌC VIỆN BÁO CHÍ VÀ TUYÊN TRUYỀN</t>
  </si>
  <si>
    <t>Hà Nội, ngày 02 tháng 01 năm 2025</t>
  </si>
  <si>
    <t>LỊCH HỌC CÁC LỚP TỰ NGUYỆN, LỚP RIÊNG ĐỢT 2 NĂM HỌC 2024-2025</t>
  </si>
  <si>
    <t>STT</t>
  </si>
  <si>
    <t>Mã HP</t>
  </si>
  <si>
    <t>Tên HP</t>
  </si>
  <si>
    <t>Lớp tín chỉ</t>
  </si>
  <si>
    <t>Tín chỉ</t>
  </si>
  <si>
    <t>Lý thuyết</t>
  </si>
  <si>
    <t>Thực hành</t>
  </si>
  <si>
    <t>Thời gian học</t>
  </si>
  <si>
    <t>Sĩ số</t>
  </si>
  <si>
    <t>Tiết</t>
  </si>
  <si>
    <t>Thứ</t>
  </si>
  <si>
    <t>Phòng học</t>
  </si>
  <si>
    <t>Ghi chú</t>
  </si>
  <si>
    <t>ĐC01021</t>
  </si>
  <si>
    <t>Aerobic</t>
  </si>
  <si>
    <t>ĐC01021_LR_1</t>
  </si>
  <si>
    <t>01/3-08/3</t>
  </si>
  <si>
    <t>1-10</t>
  </si>
  <si>
    <t>T7, CN</t>
  </si>
  <si>
    <t>SVĐ</t>
  </si>
  <si>
    <t>BC03838</t>
  </si>
  <si>
    <t>Ảnh chân dung</t>
  </si>
  <si>
    <t>BC03838_TN_1</t>
  </si>
  <si>
    <t>10/02-28/02</t>
  </si>
  <si>
    <t>11-15</t>
  </si>
  <si>
    <t>2-6</t>
  </si>
  <si>
    <t>B9.102</t>
  </si>
  <si>
    <t>BC03826</t>
  </si>
  <si>
    <t>Ảnh tin tức</t>
  </si>
  <si>
    <t>BC03826_TN_1</t>
  </si>
  <si>
    <t>09/6-27/6</t>
  </si>
  <si>
    <t>MS Teams</t>
  </si>
  <si>
    <t>BC03701</t>
  </si>
  <si>
    <t>Animation (Hoạt hình)</t>
  </si>
  <si>
    <t>BC03701_TN_1</t>
  </si>
  <si>
    <t>15/02-16/3</t>
  </si>
  <si>
    <t>BC02610</t>
  </si>
  <si>
    <t>Bản quyền và sở hữu trí tuệ</t>
  </si>
  <si>
    <t>BC02610_TN_1</t>
  </si>
  <si>
    <t>B9.101</t>
  </si>
  <si>
    <t>PT03855</t>
  </si>
  <si>
    <t>Báo chí di động</t>
  </si>
  <si>
    <t>PT03855_TN_1</t>
  </si>
  <si>
    <t>12/4-04/5</t>
  </si>
  <si>
    <t>B1.103</t>
  </si>
  <si>
    <t>BC03817</t>
  </si>
  <si>
    <t>Báo chí về Văn hoá và nghệ thuật</t>
  </si>
  <si>
    <t>BC03817_TN_1</t>
  </si>
  <si>
    <t>10/02-27/02</t>
  </si>
  <si>
    <t>B8.203</t>
  </si>
  <si>
    <t>ĐC01018</t>
  </si>
  <si>
    <t>Bóng chuyền</t>
  </si>
  <si>
    <t>ĐC01018_TN_1</t>
  </si>
  <si>
    <t>TT03386</t>
  </si>
  <si>
    <t>Các thể loại phát biểu miệng</t>
  </si>
  <si>
    <t>TT03386_TN_1</t>
  </si>
  <si>
    <t>01/3-29/3</t>
  </si>
  <si>
    <t>QQ03509</t>
  </si>
  <si>
    <t>Chiến  Lược Quảng Cáo</t>
  </si>
  <si>
    <t>QQ03509_TN_1</t>
  </si>
  <si>
    <t>CT03026</t>
  </si>
  <si>
    <t>Chính sách kinh tế</t>
  </si>
  <si>
    <t>CT03026_TN_1</t>
  </si>
  <si>
    <t>05/3-19/4</t>
  </si>
  <si>
    <t>B8.202</t>
  </si>
  <si>
    <t>01/3-16/3</t>
  </si>
  <si>
    <t>B6.102</t>
  </si>
  <si>
    <t>CT51001</t>
  </si>
  <si>
    <t>Chính trị học đại cương</t>
  </si>
  <si>
    <t>CT51001_TN_1</t>
  </si>
  <si>
    <t>01/3-09/3</t>
  </si>
  <si>
    <t>B5.203</t>
  </si>
  <si>
    <t>CT01001</t>
  </si>
  <si>
    <t>CT01001_TN_1</t>
  </si>
  <si>
    <t>10/02-19/02</t>
  </si>
  <si>
    <t>CN51001</t>
  </si>
  <si>
    <t>Chủ nghĩa xã hội khoa học</t>
  </si>
  <si>
    <t>CN51001_TN_1</t>
  </si>
  <si>
    <t>24/02-05/3</t>
  </si>
  <si>
    <t>B1.100</t>
  </si>
  <si>
    <t>CN01002</t>
  </si>
  <si>
    <t>CN01002_TN_1</t>
  </si>
  <si>
    <t>B1.102</t>
  </si>
  <si>
    <t>CN01001</t>
  </si>
  <si>
    <t>CN01001_TN_1</t>
  </si>
  <si>
    <t>03/3-18/3</t>
  </si>
  <si>
    <t>B1.104</t>
  </si>
  <si>
    <t>BC02110</t>
  </si>
  <si>
    <t>Cơ sở lý luận báo chí</t>
  </si>
  <si>
    <t>BC02110_LR_1</t>
  </si>
  <si>
    <t>15/3-05/4</t>
  </si>
  <si>
    <t>B5.104</t>
  </si>
  <si>
    <t>TT01002</t>
  </si>
  <si>
    <t>Cơ sở văn hóa Việt Nam</t>
  </si>
  <si>
    <t>TT01002_LR_1</t>
  </si>
  <si>
    <t>15/02-23/02</t>
  </si>
  <si>
    <t>B1.101</t>
  </si>
  <si>
    <t>TT01002_LR_2</t>
  </si>
  <si>
    <t>B8.101</t>
  </si>
  <si>
    <t>BC02115</t>
  </si>
  <si>
    <t>Công chúng báo - Truyền thông</t>
  </si>
  <si>
    <t>BC02115_TN_1</t>
  </si>
  <si>
    <t>QA01016</t>
  </si>
  <si>
    <t>Công tác quốc phòng và an ninh</t>
  </si>
  <si>
    <t>QA01016_TN_1</t>
  </si>
  <si>
    <t>XH02110</t>
  </si>
  <si>
    <t>Dân số và phát triển</t>
  </si>
  <si>
    <t>XH02110_TN_1</t>
  </si>
  <si>
    <t>TM01008</t>
  </si>
  <si>
    <t>Đạo đức học Mác - Lênin</t>
  </si>
  <si>
    <t>TM01008_TN_1</t>
  </si>
  <si>
    <t>B8.301</t>
  </si>
  <si>
    <t>QT52001</t>
  </si>
  <si>
    <t>Địa chính trị</t>
  </si>
  <si>
    <t>QT52001_TN_1</t>
  </si>
  <si>
    <t>QT02560</t>
  </si>
  <si>
    <t>Địa chính trị thế giới</t>
  </si>
  <si>
    <t>QT02560_LR_1</t>
  </si>
  <si>
    <t>NN027003</t>
  </si>
  <si>
    <t>Đọc 1</t>
  </si>
  <si>
    <t>NN027003_TN_1</t>
  </si>
  <si>
    <t>10/3-02/4</t>
  </si>
  <si>
    <t>QT02601</t>
  </si>
  <si>
    <t>Đối ngoại công chúng</t>
  </si>
  <si>
    <t>QT02601_TN_1</t>
  </si>
  <si>
    <t>01/4-18/4</t>
  </si>
  <si>
    <t>PT03853</t>
  </si>
  <si>
    <t>Dựng phim truyền hình</t>
  </si>
  <si>
    <t>PT03853_TN_1</t>
  </si>
  <si>
    <t>15/3-06/4</t>
  </si>
  <si>
    <t>QA01015</t>
  </si>
  <si>
    <t>Đường lối QP và an ninh của ĐCSVN</t>
  </si>
  <si>
    <t>QA01015_LR_1</t>
  </si>
  <si>
    <t>15/02-01/3</t>
  </si>
  <si>
    <t>B8.201</t>
  </si>
  <si>
    <t>TT03569</t>
  </si>
  <si>
    <t>Giao lưu tiếp biến văn hoá</t>
  </si>
  <si>
    <t>TT03569_TN_1</t>
  </si>
  <si>
    <t>10/02-25/02</t>
  </si>
  <si>
    <t>B9.201</t>
  </si>
  <si>
    <t>NP03605</t>
  </si>
  <si>
    <t>Giao tiếp trong quản lý</t>
  </si>
  <si>
    <t>NP03605_TN_1</t>
  </si>
  <si>
    <t>CT02060</t>
  </si>
  <si>
    <t>Hệ thống chính trị với quản lý xã hội</t>
  </si>
  <si>
    <t>CT02060_TN_1</t>
  </si>
  <si>
    <t>QT03629</t>
  </si>
  <si>
    <t>Hệ thống thông tin đối ngoại và truyền thông quốc tế</t>
  </si>
  <si>
    <t>QT03629_TN_1</t>
  </si>
  <si>
    <t>03/3-20/3</t>
  </si>
  <si>
    <t>B8.303</t>
  </si>
  <si>
    <t>KT02389</t>
  </si>
  <si>
    <t>Kế hoạch hoá phát triển</t>
  </si>
  <si>
    <t>KT02389_TN_1</t>
  </si>
  <si>
    <t>LS02504</t>
  </si>
  <si>
    <t>Khảo cổ học</t>
  </si>
  <si>
    <t>LS02504_TN_1</t>
  </si>
  <si>
    <t>05/4-20/4</t>
  </si>
  <si>
    <t>B6.104</t>
  </si>
  <si>
    <t>CT02059</t>
  </si>
  <si>
    <t>Khoa học chính sách công</t>
  </si>
  <si>
    <t>CT02059_TN_1</t>
  </si>
  <si>
    <t>17/02-04/3</t>
  </si>
  <si>
    <t>B8.103</t>
  </si>
  <si>
    <t>XD01004</t>
  </si>
  <si>
    <t>Khoa học lãnh đạo</t>
  </si>
  <si>
    <t>XD01004_TN_1</t>
  </si>
  <si>
    <t>B9.103</t>
  </si>
  <si>
    <t>NP02014</t>
  </si>
  <si>
    <t>Khoa học quản lý</t>
  </si>
  <si>
    <t>NP02014_TN_1</t>
  </si>
  <si>
    <t>XB02816</t>
  </si>
  <si>
    <t>Kinh doanh xuất bản phẩm</t>
  </si>
  <si>
    <t>XB02816_TN_1</t>
  </si>
  <si>
    <t>B9.202</t>
  </si>
  <si>
    <t>KT01001</t>
  </si>
  <si>
    <t>Kinh tế chính trị Mác - Lênin</t>
  </si>
  <si>
    <t>KT01001_TN_1</t>
  </si>
  <si>
    <t>KT51001</t>
  </si>
  <si>
    <t>KT51001_TN_1</t>
  </si>
  <si>
    <t>B6.101</t>
  </si>
  <si>
    <t>KT03712</t>
  </si>
  <si>
    <t>Kinh tế chính trị tư bản chủ nghĩa giai đoạn tự do cạnh tranh</t>
  </si>
  <si>
    <t>KT03712_TN_1</t>
  </si>
  <si>
    <t>01/3-30/3</t>
  </si>
  <si>
    <t>KT01008</t>
  </si>
  <si>
    <t>Kinh tế phát triển</t>
  </si>
  <si>
    <t>KT01008_TN_1</t>
  </si>
  <si>
    <t>KT02403</t>
  </si>
  <si>
    <t>Kinh tế tài nguyên và môi trường</t>
  </si>
  <si>
    <t>KT02403_TN_1</t>
  </si>
  <si>
    <t>17/3-01/4</t>
  </si>
  <si>
    <t>QQ53004</t>
  </si>
  <si>
    <t>Kỹ năng xã hội và tranh biện</t>
  </si>
  <si>
    <t>QQ53004_TN_1</t>
  </si>
  <si>
    <t>03/3-13/3</t>
  </si>
  <si>
    <t>ĐC01016</t>
  </si>
  <si>
    <t>Kỹ thuật các môn điền kinh</t>
  </si>
  <si>
    <t>ĐC01016_LR_1</t>
  </si>
  <si>
    <t>15/02-22/02</t>
  </si>
  <si>
    <t>ĐC01016_LR_2</t>
  </si>
  <si>
    <t>QA01018</t>
  </si>
  <si>
    <t>Kỹ thuật chiến đấu bộ binh và chiến thuật</t>
  </si>
  <si>
    <t>QA01018_LR_1</t>
  </si>
  <si>
    <t>CT03109</t>
  </si>
  <si>
    <t>Lãnh đạo và quản lý trong khu vực công</t>
  </si>
  <si>
    <t>CT03109_TN_1</t>
  </si>
  <si>
    <t>TT03079</t>
  </si>
  <si>
    <t>Lãnh đạo, quản lý hoạt động tư tưởng, văn hoá</t>
  </si>
  <si>
    <t>TT03079_TN_1</t>
  </si>
  <si>
    <t>B6.201</t>
  </si>
  <si>
    <t>BC02801</t>
  </si>
  <si>
    <t>lí thuyết truyền thông</t>
  </si>
  <si>
    <t>BC02801_TN_1</t>
  </si>
  <si>
    <t>KT02703</t>
  </si>
  <si>
    <t>Lịch sử các học thuyết kinh tế thế kỷ XX</t>
  </si>
  <si>
    <t>KT02703_TN_1</t>
  </si>
  <si>
    <t>LS01002</t>
  </si>
  <si>
    <t>Lịch sử Đảng Cộng sán Việt Nam</t>
  </si>
  <si>
    <t>LS01002_LR_1</t>
  </si>
  <si>
    <t>LS01001</t>
  </si>
  <si>
    <t>Lịch sử Đảng Cộng sản Việt Nam</t>
  </si>
  <si>
    <t>LS01001_LR_1</t>
  </si>
  <si>
    <t>KT02102</t>
  </si>
  <si>
    <t>Lịch sử kinh tế quốc dân</t>
  </si>
  <si>
    <t>KT02102_LR_1</t>
  </si>
  <si>
    <t>CT03062</t>
  </si>
  <si>
    <t>Lịch sử tư tưởng chính trị</t>
  </si>
  <si>
    <t>CT03062_TN_1</t>
  </si>
  <si>
    <t>19/3-13/4</t>
  </si>
  <si>
    <t>LS01005</t>
  </si>
  <si>
    <t>Lịch sử Việt Nam (chuyên đề)</t>
  </si>
  <si>
    <t>LS01005_TN_1</t>
  </si>
  <si>
    <t>XB02802</t>
  </si>
  <si>
    <t>Lịch sử xuất bản sách</t>
  </si>
  <si>
    <t>XB02802_TN_1</t>
  </si>
  <si>
    <t>TM01010</t>
  </si>
  <si>
    <t>Logic học</t>
  </si>
  <si>
    <t>TM01010_LR_1</t>
  </si>
  <si>
    <t>B8.302</t>
  </si>
  <si>
    <t>TG03001</t>
  </si>
  <si>
    <t>Lý luận dạy học đại học</t>
  </si>
  <si>
    <t>TG03001_TN_1</t>
  </si>
  <si>
    <t>B5.102</t>
  </si>
  <si>
    <t>XD03316</t>
  </si>
  <si>
    <t>Lý luận hành chính nhà nước</t>
  </si>
  <si>
    <t>XD03316_TN_1</t>
  </si>
  <si>
    <t>B8.102</t>
  </si>
  <si>
    <t>ĐC01015</t>
  </si>
  <si>
    <t>Lý luận và phương pháp GDTC</t>
  </si>
  <si>
    <t>ĐC01015_LR_1</t>
  </si>
  <si>
    <t>10/02-12/02</t>
  </si>
  <si>
    <t>ĐC01015_LR_2</t>
  </si>
  <si>
    <t>TT03801</t>
  </si>
  <si>
    <t>Lý thuyết và kỹ năng truyền thông chính sách</t>
  </si>
  <si>
    <t>TT03801_TN_1</t>
  </si>
  <si>
    <t>KT02408</t>
  </si>
  <si>
    <t>Marketing Lý thuyết</t>
  </si>
  <si>
    <t>KT02408_TN_1</t>
  </si>
  <si>
    <t>BC02602</t>
  </si>
  <si>
    <t>Mỹ Thuật</t>
  </si>
  <si>
    <t>BC02602_TN_1</t>
  </si>
  <si>
    <t>15/02-09/3</t>
  </si>
  <si>
    <t>NN027001</t>
  </si>
  <si>
    <t>Nghe 1</t>
  </si>
  <si>
    <t>NN027001_TN_1</t>
  </si>
  <si>
    <t>10/02-05/3</t>
  </si>
  <si>
    <t>PT03881</t>
  </si>
  <si>
    <t>Nghệ thuật nhiếp ảnh</t>
  </si>
  <si>
    <t>PT03881_TN_1</t>
  </si>
  <si>
    <t>TT02366</t>
  </si>
  <si>
    <t>Nghệ thuật phát biểu miệng</t>
  </si>
  <si>
    <t>TT02366_TN_1</t>
  </si>
  <si>
    <t>QQ53006</t>
  </si>
  <si>
    <t>Nghiên cứu và đánh giá trong truyền thông</t>
  </si>
  <si>
    <t>QQ53006_TN_1</t>
  </si>
  <si>
    <t>B6.202</t>
  </si>
  <si>
    <t>QT02602</t>
  </si>
  <si>
    <t>Ngoại giao kinh tế và văn hoá</t>
  </si>
  <si>
    <t>QT02602_TN_1</t>
  </si>
  <si>
    <t>22/3-06/4</t>
  </si>
  <si>
    <t>PT03801</t>
  </si>
  <si>
    <t>Ngôn ngữ báo chí</t>
  </si>
  <si>
    <t>PT03801_TN_1</t>
  </si>
  <si>
    <t>QQ02456</t>
  </si>
  <si>
    <t>Ngôn ngữ truyền thông</t>
  </si>
  <si>
    <t>QQ02456_TN_1</t>
  </si>
  <si>
    <t>TT01007</t>
  </si>
  <si>
    <t>Nguyên lý công tác tư tưởng</t>
  </si>
  <si>
    <t>TT01007_TN_1</t>
  </si>
  <si>
    <t>13/3-28/3</t>
  </si>
  <si>
    <t>NP02001</t>
  </si>
  <si>
    <t>Nhà nước và pháp luật</t>
  </si>
  <si>
    <t>NP02001_LR_1</t>
  </si>
  <si>
    <t>B8.401</t>
  </si>
  <si>
    <t>QQ03459</t>
  </si>
  <si>
    <t>Nhập môn quan hệ công chúng</t>
  </si>
  <si>
    <t>QQ03459_TN_1</t>
  </si>
  <si>
    <t>QQ02454</t>
  </si>
  <si>
    <t>Nhập Môn Quảng Cáo</t>
  </si>
  <si>
    <t>QQ02454_TN_1</t>
  </si>
  <si>
    <t>BC02701</t>
  </si>
  <si>
    <t>Nhập môn truyền thông đa phương tiện</t>
  </si>
  <si>
    <t>BC02701_TN_1</t>
  </si>
  <si>
    <t>BC03710</t>
  </si>
  <si>
    <t>Nhiếp ảnh</t>
  </si>
  <si>
    <t>BC03710_TN_1</t>
  </si>
  <si>
    <t>NN027002</t>
  </si>
  <si>
    <t>Nói 1</t>
  </si>
  <si>
    <t>NN02702_TN_1</t>
  </si>
  <si>
    <t>15/02-15/3</t>
  </si>
  <si>
    <t>NP51001</t>
  </si>
  <si>
    <t>Pháp luật đại cương</t>
  </si>
  <si>
    <t>NP51001_LR_1</t>
  </si>
  <si>
    <t>NP01001</t>
  </si>
  <si>
    <t>NP01001_LR_1</t>
  </si>
  <si>
    <t>NP01001_LR_2</t>
  </si>
  <si>
    <t>PT02306</t>
  </si>
  <si>
    <t>Pháp luật đạo đức báo chí</t>
  </si>
  <si>
    <t>PT02306_TN_1</t>
  </si>
  <si>
    <t>NP03506</t>
  </si>
  <si>
    <t>Phòng chống tham nhũng trong quản lý nhà nước</t>
  </si>
  <si>
    <t>NP03506_TN_1</t>
  </si>
  <si>
    <t>TG01004</t>
  </si>
  <si>
    <t>Phương pháp NCKHXH và nhân văn</t>
  </si>
  <si>
    <t>TG01004_LR_1</t>
  </si>
  <si>
    <t>16/3-29/3</t>
  </si>
  <si>
    <t>B5.101</t>
  </si>
  <si>
    <t>kiểm tra trùng</t>
  </si>
  <si>
    <t>TG01004_LR_2</t>
  </si>
  <si>
    <t>TG51001</t>
  </si>
  <si>
    <t>Phương pháp nghiên cứu khoa học xã hội nhân văn</t>
  </si>
  <si>
    <t>TG51001_TN_1</t>
  </si>
  <si>
    <t>QQ01002</t>
  </si>
  <si>
    <t>quan hệ công chúng</t>
  </si>
  <si>
    <t>QQ01002_LR_1</t>
  </si>
  <si>
    <t>QQ02101</t>
  </si>
  <si>
    <t>Quan hệ công chúng và quảng cáo</t>
  </si>
  <si>
    <t>QQ02101_LR_1</t>
  </si>
  <si>
    <t>QT02001</t>
  </si>
  <si>
    <t>Quan hệ quốc tế</t>
  </si>
  <si>
    <t>QT02001_TN_1</t>
  </si>
  <si>
    <t>QT01001</t>
  </si>
  <si>
    <t>QT01001_TN_1</t>
  </si>
  <si>
    <t>QT51001</t>
  </si>
  <si>
    <t>Quan hệ quốc tế đại cương</t>
  </si>
  <si>
    <t>QT51001_LR_1</t>
  </si>
  <si>
    <t>NP03510</t>
  </si>
  <si>
    <t>Quản lý giáo dục và đào tạo</t>
  </si>
  <si>
    <t>NP03510_TN_1</t>
  </si>
  <si>
    <t>CT03111</t>
  </si>
  <si>
    <t>Quản lý nhân sự khu vực công</t>
  </si>
  <si>
    <t>CT03111_TN_1</t>
  </si>
  <si>
    <t>NP03515</t>
  </si>
  <si>
    <t>Quản lý xã hội về dân tộc và tôn giáo</t>
  </si>
  <si>
    <t>NP03515_TN_1</t>
  </si>
  <si>
    <t>QA01017</t>
  </si>
  <si>
    <t>Quân sự chung</t>
  </si>
  <si>
    <t>QA01017_LR_1</t>
  </si>
  <si>
    <t>22/02-09/3</t>
  </si>
  <si>
    <t>CT03112</t>
  </si>
  <si>
    <t>Quản trị địa phương</t>
  </si>
  <si>
    <t>CT03112_TN_1</t>
  </si>
  <si>
    <t>03/3-17/3</t>
  </si>
  <si>
    <t>KT53015</t>
  </si>
  <si>
    <t>Quản trị nguồn nhân lực</t>
  </si>
  <si>
    <t>KT53015_TN_1</t>
  </si>
  <si>
    <t>06/4-22/4</t>
  </si>
  <si>
    <t>PT02601</t>
  </si>
  <si>
    <t>Sản xuất audio</t>
  </si>
  <si>
    <t>PT02601_TN_1</t>
  </si>
  <si>
    <t>PT02602</t>
  </si>
  <si>
    <t>sản xuất video</t>
  </si>
  <si>
    <t>PT02602_TN_1</t>
  </si>
  <si>
    <t>PT03702</t>
  </si>
  <si>
    <t>Siêu phẩm số (mega-story)</t>
  </si>
  <si>
    <t>PT03702_TN_1</t>
  </si>
  <si>
    <t>15/02-08/3</t>
  </si>
  <si>
    <t>XB02803</t>
  </si>
  <si>
    <t>Soạn thảo và biên tập văn bản hành chính</t>
  </si>
  <si>
    <t>XB02803_TN_1</t>
  </si>
  <si>
    <t>B5.202</t>
  </si>
  <si>
    <t>BC03804</t>
  </si>
  <si>
    <t>Tác phẩm Báo In</t>
  </si>
  <si>
    <t>BC03804_TN_1</t>
  </si>
  <si>
    <t>10/02-13/3</t>
  </si>
  <si>
    <t>PT03807</t>
  </si>
  <si>
    <t>Tác phẩm báo mạng điện tử</t>
  </si>
  <si>
    <t>PT03807_TN_1</t>
  </si>
  <si>
    <t>05/5-05/6</t>
  </si>
  <si>
    <t>PT03806</t>
  </si>
  <si>
    <t>Tác phẩm báo truyền hình</t>
  </si>
  <si>
    <t>PT03806_TN_1</t>
  </si>
  <si>
    <t>17/3-17/4</t>
  </si>
  <si>
    <t>PT53016</t>
  </si>
  <si>
    <t>Tác phẩm Báo truyền hình</t>
  </si>
  <si>
    <t>PT53016_TN_1</t>
  </si>
  <si>
    <t>23/3-04/5</t>
  </si>
  <si>
    <t>B5.103</t>
  </si>
  <si>
    <t>KT53006</t>
  </si>
  <si>
    <t>Tài chính công</t>
  </si>
  <si>
    <t>KT53006_TN_1</t>
  </si>
  <si>
    <t>B6.103</t>
  </si>
  <si>
    <t>BC02803</t>
  </si>
  <si>
    <t>Tâm lí học báo chí - truyền thông</t>
  </si>
  <si>
    <t>BC02803_TN_1</t>
  </si>
  <si>
    <t>TG01009</t>
  </si>
  <si>
    <t>Tâm lí học sư phạm</t>
  </si>
  <si>
    <t>TG01009_TN_1</t>
  </si>
  <si>
    <t>TG01006</t>
  </si>
  <si>
    <t>Tâm lý học đại cương</t>
  </si>
  <si>
    <t>TG01006_TN_1</t>
  </si>
  <si>
    <t>TG01007</t>
  </si>
  <si>
    <t>Tâm lý học xã hội</t>
  </si>
  <si>
    <t>TG01007_TN_1</t>
  </si>
  <si>
    <t>ĐC01017</t>
  </si>
  <si>
    <t>Thể dục cơ bản</t>
  </si>
  <si>
    <t>ĐC01017_LR_1</t>
  </si>
  <si>
    <t>23/02-02/3</t>
  </si>
  <si>
    <t>BC02619</t>
  </si>
  <si>
    <t>Thiết kế gói nhận diện thương hiệu</t>
  </si>
  <si>
    <t>BC02619_TN_1</t>
  </si>
  <si>
    <t>BC02601</t>
  </si>
  <si>
    <t>Thiết kế web và ứng dụng</t>
  </si>
  <si>
    <t>BC02601_TN_1</t>
  </si>
  <si>
    <t>15/3-13/4</t>
  </si>
  <si>
    <t>KT02405</t>
  </si>
  <si>
    <t>Thống kê doanh nghiệp</t>
  </si>
  <si>
    <t>KT02405_TN_1</t>
  </si>
  <si>
    <t>QT02607</t>
  </si>
  <si>
    <t>Thông tin đối ngoại</t>
  </si>
  <si>
    <t>QT02607_LR_1</t>
  </si>
  <si>
    <t>TT02052</t>
  </si>
  <si>
    <t>Thực tế chính trị xã hội</t>
  </si>
  <si>
    <t>TT02052_TN_1</t>
  </si>
  <si>
    <t>21/4-27/4</t>
  </si>
  <si>
    <t>cơ sở TT</t>
  </si>
  <si>
    <t>PT03840</t>
  </si>
  <si>
    <t>PT03840_TN_1</t>
  </si>
  <si>
    <t>10/2-16/02</t>
  </si>
  <si>
    <t>NP03801</t>
  </si>
  <si>
    <t>Thực tế chính trị- xã hội</t>
  </si>
  <si>
    <t>NP03801_TN_1</t>
  </si>
  <si>
    <t>BC02609</t>
  </si>
  <si>
    <t>Tiếng Anh chuyên ngành Truyền thông đa phương tiện</t>
  </si>
  <si>
    <t>BC02609_TN_1</t>
  </si>
  <si>
    <t>15/02-22/3</t>
  </si>
  <si>
    <t>BC02621</t>
  </si>
  <si>
    <t>Tiếng Anh chuyên ngành truyền thông đại chúng</t>
  </si>
  <si>
    <t>BC02621_TN_1</t>
  </si>
  <si>
    <t>10/03-13/3</t>
  </si>
  <si>
    <t>NN01015</t>
  </si>
  <si>
    <t>Tiếng Anh học phần 1</t>
  </si>
  <si>
    <t>NN01015_TN_1</t>
  </si>
  <si>
    <t>NN01016</t>
  </si>
  <si>
    <t>Tiếng Anh học phần 2</t>
  </si>
  <si>
    <t>NN01016_LR_1</t>
  </si>
  <si>
    <t>10/2-05/3</t>
  </si>
  <si>
    <t>B9.203</t>
  </si>
  <si>
    <t>NN01017</t>
  </si>
  <si>
    <t>Tiếng Anh học phần 3</t>
  </si>
  <si>
    <t>NN01017_TN_1</t>
  </si>
  <si>
    <t>NN01017_TN_2</t>
  </si>
  <si>
    <t>NN51014</t>
  </si>
  <si>
    <t>Tiếng Anh học phần 4</t>
  </si>
  <si>
    <t>NN51014_TN_1</t>
  </si>
  <si>
    <t>21/4-16/5</t>
  </si>
  <si>
    <t>NN01023</t>
  </si>
  <si>
    <t>NN01023_TN_1</t>
  </si>
  <si>
    <t>05/4-26/4</t>
  </si>
  <si>
    <t>NN01019</t>
  </si>
  <si>
    <t>Tiếng Trung học phần 1</t>
  </si>
  <si>
    <t>NN01019_TN_1</t>
  </si>
  <si>
    <t>NN01020</t>
  </si>
  <si>
    <t>Tiếng trung học phần 2</t>
  </si>
  <si>
    <t>NN01020_TN_1</t>
  </si>
  <si>
    <t>NN01021</t>
  </si>
  <si>
    <t>Tiếng trung học phần 3</t>
  </si>
  <si>
    <t>NN01021_LR_1</t>
  </si>
  <si>
    <t>NN01021_LR_2</t>
  </si>
  <si>
    <t>NN01024</t>
  </si>
  <si>
    <t>Tiếng Trung học phần 4</t>
  </si>
  <si>
    <t>NN01024_TN_1</t>
  </si>
  <si>
    <t>XB01101</t>
  </si>
  <si>
    <t>Tiếng Việt thực hành</t>
  </si>
  <si>
    <t>XB01101_LR_1</t>
  </si>
  <si>
    <t>XB01101_LR_2</t>
  </si>
  <si>
    <t>BC02615</t>
  </si>
  <si>
    <t>Tìm hiểu nghệ thuật</t>
  </si>
  <si>
    <t>BC02615_TN_1</t>
  </si>
  <si>
    <t>ĐC51003</t>
  </si>
  <si>
    <t>Tin học ứng dụng</t>
  </si>
  <si>
    <t>ĐC51003_TN_1</t>
  </si>
  <si>
    <t>15/3-29/3</t>
  </si>
  <si>
    <t>B1.303</t>
  </si>
  <si>
    <t>ĐC01005</t>
  </si>
  <si>
    <t>ĐC01005_TN_1</t>
  </si>
  <si>
    <t>B1.301</t>
  </si>
  <si>
    <t>ĐC01005_TN_2</t>
  </si>
  <si>
    <t>B1.302</t>
  </si>
  <si>
    <t>PT03872</t>
  </si>
  <si>
    <t>Tổ chức sản xuất sản phẩm báo mạng điện tử</t>
  </si>
  <si>
    <t>PT03872_TN_1</t>
  </si>
  <si>
    <t>QQ03466</t>
  </si>
  <si>
    <t>Tổ chức sự kiện</t>
  </si>
  <si>
    <t>QQ03466_LR_1</t>
  </si>
  <si>
    <t>QQ03466_LR_2</t>
  </si>
  <si>
    <t>TT02062</t>
  </si>
  <si>
    <t>Tổ chức và hoạt động Ban Tuyên giáo</t>
  </si>
  <si>
    <t>TT02062_TN_1</t>
  </si>
  <si>
    <t>ĐC01010</t>
  </si>
  <si>
    <t>Toán kinh tế</t>
  </si>
  <si>
    <t>ĐC01010_TN_1</t>
  </si>
  <si>
    <t>ĐC51002</t>
  </si>
  <si>
    <t>ĐC51002_TN_1</t>
  </si>
  <si>
    <t>TM01014</t>
  </si>
  <si>
    <t>Tôn giáo học</t>
  </si>
  <si>
    <t>TM01014_TN_1</t>
  </si>
  <si>
    <t>TM01012</t>
  </si>
  <si>
    <t>Triết học Mác-Lênin</t>
  </si>
  <si>
    <t>TM01012_TN_1</t>
  </si>
  <si>
    <t>TM51001</t>
  </si>
  <si>
    <t>TM51001_TN_1</t>
  </si>
  <si>
    <t>B5.201</t>
  </si>
  <si>
    <t>TM01001</t>
  </si>
  <si>
    <t>TM01001_TN_1</t>
  </si>
  <si>
    <t>QQ02504</t>
  </si>
  <si>
    <t>Truyền thông mạng xã hội</t>
  </si>
  <si>
    <t>QQ02504_LR_1</t>
  </si>
  <si>
    <t>TT02353</t>
  </si>
  <si>
    <t>Truyền thông và vận động</t>
  </si>
  <si>
    <t>TT02353_TN_1</t>
  </si>
  <si>
    <t>TH01001</t>
  </si>
  <si>
    <t>Tư tưởng Hồ Chí Minh</t>
  </si>
  <si>
    <t>TH01001_LR_1</t>
  </si>
  <si>
    <t>TH03087</t>
  </si>
  <si>
    <t>Tư tưởng Hồ Chí Minh về tôn giáo và quyền con người</t>
  </si>
  <si>
    <t>TH03087_TN_1</t>
  </si>
  <si>
    <t>CT03040</t>
  </si>
  <si>
    <t>Vận động hành lang</t>
  </si>
  <si>
    <t>CT03040_TN_1</t>
  </si>
  <si>
    <t>NN027004</t>
  </si>
  <si>
    <t>Viết 1</t>
  </si>
  <si>
    <t>NN02704_TN_1</t>
  </si>
  <si>
    <t>22/3-19/4</t>
  </si>
  <si>
    <t>QQ56011</t>
  </si>
  <si>
    <t>Viết Luận tiếng Anh</t>
  </si>
  <si>
    <t>QQ56011_TN_1</t>
  </si>
  <si>
    <t>17/02-27/02</t>
  </si>
  <si>
    <t>ĐC01020</t>
  </si>
  <si>
    <t>Võ thuật (Vovinam - Việt võ đạo)</t>
  </si>
  <si>
    <t>ĐC01020_LR_1</t>
  </si>
  <si>
    <t>08/3-15/3</t>
  </si>
  <si>
    <t>ĐC01020_LR_2</t>
  </si>
  <si>
    <t>XH01001</t>
  </si>
  <si>
    <t>Xã hội học đại cương</t>
  </si>
  <si>
    <t>XH01001_LR_1</t>
  </si>
  <si>
    <t>XH02062</t>
  </si>
  <si>
    <t>Xã hội học về cơ cấu xã hội</t>
  </si>
  <si>
    <t>XH02062_TN_1</t>
  </si>
  <si>
    <t>XD01001</t>
  </si>
  <si>
    <t>Xây dựng Đảng</t>
  </si>
  <si>
    <t>XD01001_LR_1</t>
  </si>
  <si>
    <t>QT02602_TN_2</t>
  </si>
  <si>
    <t>Teams</t>
  </si>
  <si>
    <t>QT02702</t>
  </si>
  <si>
    <t>QT02702_TN_1</t>
  </si>
  <si>
    <t>07/4-13/4</t>
  </si>
  <si>
    <t>QT02705</t>
  </si>
  <si>
    <t>Tiếng Anh chuyên ngành 3</t>
  </si>
  <si>
    <t>QT02705_TN_1</t>
  </si>
  <si>
    <t>17/02-06/3</t>
  </si>
  <si>
    <t>QT03631</t>
  </si>
  <si>
    <t>Tổ chức hoạt động đối ngoại</t>
  </si>
  <si>
    <t>QT03631_TN_1</t>
  </si>
  <si>
    <t>10/3-27/3</t>
  </si>
  <si>
    <t>QT02616</t>
  </si>
  <si>
    <t>Luật pháp quốc tế</t>
  </si>
  <si>
    <t>QT02616_TN_1</t>
  </si>
  <si>
    <t>22/02-15/3</t>
  </si>
  <si>
    <t>QT03632</t>
  </si>
  <si>
    <t>Nghiệp vụ ngoại giao và văn phòng đối ngoại</t>
  </si>
  <si>
    <t>QT03632_TN_1</t>
  </si>
  <si>
    <t>16/3-13/4</t>
  </si>
  <si>
    <t>QT02703</t>
  </si>
  <si>
    <t>Tiếng anh chuyên ngành 1</t>
  </si>
  <si>
    <t>QT02703_TN_1</t>
  </si>
  <si>
    <t>07/4-24/4</t>
  </si>
  <si>
    <t>Ký hiện:</t>
  </si>
  <si>
    <t>T/L GIÁM ĐỐC</t>
  </si>
  <si>
    <t>_LR: Lớp riêng</t>
  </si>
  <si>
    <t>TRƯỞNG BAN QUẢN LÝ ĐÀO TẠO</t>
  </si>
  <si>
    <t>_TN: Lớp tự nguyện</t>
  </si>
  <si>
    <t>Trần Văn Thư</t>
  </si>
  <si>
    <t>Hà Nội, ngày 10 tháng 02 năm 2025</t>
  </si>
  <si>
    <t>LỊCH HỌC CÁC LỚP TỰ NGUYỆN BỔ SUNG ĐỢT 2, NĂM HỌC 2024-2025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</si>
</sst>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</numFmts>
  <fonts count="35">
    <font>
      <sz val="10"/>
      <color rgb="FF000000"/>
      <name val="Arial"/>
      <charset val="134"/>
      <scheme val="minor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u/>
      <sz val="14"/>
      <color rgb="FF000000"/>
      <name val="Times New Roman"/>
      <charset val="134"/>
    </font>
    <font>
      <b/>
      <sz val="14"/>
      <color rgb="FF000000"/>
      <name val="Times New Roman"/>
      <charset val="134"/>
    </font>
    <font>
      <i/>
      <sz val="14"/>
      <color rgb="FF000000"/>
      <name val="Times New Roman"/>
      <charset val="134"/>
    </font>
    <font>
      <sz val="12"/>
      <color rgb="FF1F1F1F"/>
      <name val="Times New Roman"/>
      <family val="1"/>
      <charset val="0"/>
    </font>
    <font>
      <sz val="13"/>
      <color theme="1"/>
      <name val="Times New Roman"/>
      <charset val="163"/>
    </font>
    <font>
      <sz val="12"/>
      <color rgb="FF000000"/>
      <name val="Times New Roman"/>
      <charset val="163"/>
    </font>
    <font>
      <sz val="13"/>
      <color rgb="FF000000"/>
      <name val="Times New Roman"/>
      <charset val="163"/>
    </font>
    <font>
      <sz val="12"/>
      <name val="Times New Roman"/>
      <charset val="134"/>
    </font>
    <font>
      <b/>
      <sz val="12"/>
      <color theme="5"/>
      <name val="Times New Roman"/>
      <charset val="134"/>
    </font>
    <font>
      <sz val="12"/>
      <color theme="1"/>
      <name val="Times New Roman"/>
      <charset val="134"/>
    </font>
    <font>
      <b/>
      <i/>
      <sz val="12"/>
      <color rgb="FF000000"/>
      <name val="Times New Roman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8">
    <xf numFmtId="0" fontId="0" fillId="0" borderId="0" xfId="0" applyFont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</dxfs>
  <tableStyles count="4">
    <tableStyle name="danh sach dang ký-style" pivot="0" count="2" xr9:uid="{C3277757-C059-4378-9308-9EAB10E64343}">
      <tableStyleElement type="firstRowStripe" dxfId="2"/>
      <tableStyleElement type="secondRowStripe" dxfId="1"/>
    </tableStyle>
    <tableStyle name="danh sach dang ký-style 2" pivot="0" count="2" xr9:uid="{9F2DF1F3-6402-4790-A060-4E493A2F298F}">
      <tableStyleElement type="firstRowStripe" dxfId="4"/>
      <tableStyleElement type="secondRowStripe" dxfId="3"/>
    </tableStyle>
    <tableStyle name="danh sach dang ký-style 3" pivot="0" count="2" xr9:uid="{C685D033-ABFA-4D9C-8FFA-9881DF380BDB}">
      <tableStyleElement type="firstRowStripe" dxfId="6"/>
      <tableStyleElement type="secondRowStripe" dxfId="5"/>
    </tableStyle>
    <tableStyle name="danh sach dang ký-style 4" pivot="0" count="2" xr9:uid="{A1CD861B-0522-4D7A-8F4A-E0AE0E634174}">
      <tableStyleElement type="firstRowStripe" dxfId="8"/>
      <tableStyleElement type="secondRowStripe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C&#212;NG VI&#7878;C PH&#7908; TR&#193;CH\CH&#431;&#416;NG TR&#204;NH 22.10.2018\Ch&#432;&#417;ng tr&#236;nh K4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lc"/>
      <sheetName val="Phan ky ĐT"/>
      <sheetName val="Sheet2"/>
      <sheetName val="Sheet3"/>
      <sheetName val="DS"/>
    </sheetNames>
    <sheetDataSet>
      <sheetData sheetId="0" refreshError="1"/>
      <sheetData sheetId="1" refreshError="1">
        <row r="5">
          <cell r="C5" t="str">
            <v>PT56027</v>
          </cell>
          <cell r="D5" t="str">
            <v>Kỹ thuật và công nghệ báo mạng điện tử  </v>
          </cell>
          <cell r="E5">
            <v>4</v>
          </cell>
          <cell r="F5">
            <v>1.5</v>
          </cell>
          <cell r="G5">
            <v>2.5</v>
          </cell>
        </row>
        <row r="6">
          <cell r="C6" t="str">
            <v>PT56018</v>
          </cell>
          <cell r="D6" t="str">
            <v>Thiết kế và quản trị báo mạng điện tử</v>
          </cell>
          <cell r="E6">
            <v>3</v>
          </cell>
          <cell r="F6">
            <v>1</v>
          </cell>
          <cell r="G6">
            <v>2</v>
          </cell>
        </row>
        <row r="7">
          <cell r="C7" t="str">
            <v>PT56019</v>
          </cell>
          <cell r="D7" t="str">
            <v> Thiết kế thông tin đồ họa</v>
          </cell>
          <cell r="E7">
            <v>3</v>
          </cell>
          <cell r="F7">
            <v>1</v>
          </cell>
          <cell r="G7">
            <v>2</v>
          </cell>
        </row>
        <row r="8">
          <cell r="C8" t="str">
            <v>PT56020</v>
          </cell>
          <cell r="D8" t="str">
            <v>Âm thanh và hình ảnh cho báo mạng điện tử  </v>
          </cell>
          <cell r="E8">
            <v>4</v>
          </cell>
          <cell r="F8">
            <v>1.5</v>
          </cell>
          <cell r="G8">
            <v>2.5</v>
          </cell>
        </row>
        <row r="9">
          <cell r="C9" t="str">
            <v>PT53021</v>
          </cell>
          <cell r="D9" t="str">
            <v>Các chương trình tương tác trên báo mạng điện tử</v>
          </cell>
          <cell r="E9">
            <v>4</v>
          </cell>
          <cell r="F9">
            <v>2</v>
          </cell>
          <cell r="G9">
            <v>2</v>
          </cell>
        </row>
        <row r="10">
          <cell r="C10" t="str">
            <v>PT56022</v>
          </cell>
          <cell r="D10" t="str">
            <v>Tổ chức sản xuất sản phẩm báo mạng điện tử</v>
          </cell>
          <cell r="E10">
            <v>4</v>
          </cell>
          <cell r="F10">
            <v>1.5</v>
          </cell>
          <cell r="G10">
            <v>2.5</v>
          </cell>
        </row>
        <row r="11">
          <cell r="C11" t="str">
            <v>BC56001</v>
          </cell>
          <cell r="D11" t="str">
            <v>Lý thuyết truyền thông</v>
          </cell>
          <cell r="E11">
            <v>3</v>
          </cell>
          <cell r="F11">
            <v>2</v>
          </cell>
          <cell r="G11">
            <v>1</v>
          </cell>
        </row>
        <row r="12">
          <cell r="C12" t="str">
            <v>PT52002</v>
          </cell>
          <cell r="D12" t="str">
            <v>Luật pháp và đạo đức báo chí</v>
          </cell>
          <cell r="E12">
            <v>3</v>
          </cell>
          <cell r="F12">
            <v>1.5</v>
          </cell>
          <cell r="G12">
            <v>1.5</v>
          </cell>
        </row>
        <row r="13">
          <cell r="C13" t="str">
            <v>ĐC01015</v>
          </cell>
          <cell r="D13" t="str">
            <v>Lý luận và phương pháp giáo dục thể chất</v>
          </cell>
          <cell r="E13">
            <v>1</v>
          </cell>
          <cell r="F13">
            <v>1</v>
          </cell>
          <cell r="G13">
            <v>0</v>
          </cell>
        </row>
        <row r="14">
          <cell r="C14" t="str">
            <v>ĐC01016</v>
          </cell>
          <cell r="D14" t="str">
            <v>Kỹ thuật các môn điền kinh</v>
          </cell>
          <cell r="E14">
            <v>1</v>
          </cell>
          <cell r="F14">
            <v>0</v>
          </cell>
          <cell r="G14">
            <v>1</v>
          </cell>
        </row>
        <row r="15">
          <cell r="C15" t="str">
            <v>ĐC01017</v>
          </cell>
          <cell r="D15" t="str">
            <v>Thể dục cơ bản</v>
          </cell>
          <cell r="E15">
            <v>1</v>
          </cell>
          <cell r="F15">
            <v>0</v>
          </cell>
          <cell r="G15">
            <v>1</v>
          </cell>
        </row>
        <row r="16">
          <cell r="C16" t="str">
            <v>QA01015</v>
          </cell>
          <cell r="D16" t="str">
            <v>Đường lối quốc phòng và an ninh của Đảng Cộng sản Việt Nam</v>
          </cell>
          <cell r="E16">
            <v>2</v>
          </cell>
          <cell r="F16">
            <v>2</v>
          </cell>
          <cell r="G16">
            <v>0</v>
          </cell>
        </row>
        <row r="17">
          <cell r="C17" t="str">
            <v>QA01016</v>
          </cell>
          <cell r="D17" t="str">
            <v>Công tác quốc phòng và an ninh</v>
          </cell>
          <cell r="E17">
            <v>2</v>
          </cell>
          <cell r="F17">
            <v>1.5</v>
          </cell>
          <cell r="G17">
            <v>0.5</v>
          </cell>
        </row>
        <row r="18">
          <cell r="C18" t="str">
            <v>QA01017</v>
          </cell>
          <cell r="D18" t="str">
            <v>Quân sự chung</v>
          </cell>
          <cell r="E18">
            <v>2</v>
          </cell>
          <cell r="F18">
            <v>1</v>
          </cell>
          <cell r="G18">
            <v>1</v>
          </cell>
        </row>
        <row r="19">
          <cell r="C19" t="str">
            <v>QA01018</v>
          </cell>
          <cell r="D19" t="str">
            <v>Kỹ thuật chiến đấu bộ binh và chiến thuật</v>
          </cell>
          <cell r="E19">
            <v>2</v>
          </cell>
          <cell r="F19">
            <v>0</v>
          </cell>
          <cell r="G19">
            <v>2</v>
          </cell>
        </row>
        <row r="20">
          <cell r="C20" t="str">
            <v>TM51001</v>
          </cell>
          <cell r="D20" t="str">
            <v>Triết học Mác- Lênin</v>
          </cell>
          <cell r="E20">
            <v>3</v>
          </cell>
          <cell r="F20">
            <v>1.5</v>
          </cell>
          <cell r="G20">
            <v>1.5</v>
          </cell>
        </row>
        <row r="21">
          <cell r="C21" t="str">
            <v>KT51001</v>
          </cell>
          <cell r="D21" t="str">
            <v>Kinh tế chính trị Mác- Lênin</v>
          </cell>
          <cell r="E21">
            <v>3</v>
          </cell>
          <cell r="F21">
            <v>2</v>
          </cell>
          <cell r="G21">
            <v>1</v>
          </cell>
        </row>
        <row r="22">
          <cell r="C22" t="str">
            <v>CN51001</v>
          </cell>
          <cell r="D22" t="str">
            <v>Chủ nghĩa xã hội khoa học</v>
          </cell>
          <cell r="E22">
            <v>2</v>
          </cell>
          <cell r="F22">
            <v>1.5</v>
          </cell>
          <cell r="G22">
            <v>0.5</v>
          </cell>
        </row>
        <row r="23">
          <cell r="C23" t="str">
            <v>LS51001</v>
          </cell>
          <cell r="D23" t="str">
            <v>Lịch sử Đảng CSVN</v>
          </cell>
          <cell r="E23">
            <v>3</v>
          </cell>
          <cell r="F23">
            <v>2</v>
          </cell>
          <cell r="G23">
            <v>1</v>
          </cell>
        </row>
        <row r="24">
          <cell r="C24" t="str">
            <v>TH51001</v>
          </cell>
          <cell r="D24" t="str">
            <v>Tư tưởng Hồ Chí Minh</v>
          </cell>
          <cell r="E24">
            <v>2</v>
          </cell>
          <cell r="F24">
            <v>1.5</v>
          </cell>
          <cell r="G24">
            <v>0.5</v>
          </cell>
        </row>
        <row r="25">
          <cell r="C25" t="str">
            <v>ĐC51003</v>
          </cell>
          <cell r="D25" t="str">
            <v>Tin học ứng dụng</v>
          </cell>
          <cell r="E25">
            <v>3</v>
          </cell>
          <cell r="F25">
            <v>1</v>
          </cell>
          <cell r="G25">
            <v>2</v>
          </cell>
        </row>
        <row r="26">
          <cell r="C26" t="str">
            <v>NP51001</v>
          </cell>
          <cell r="D26" t="str">
            <v>Pháp luật đại cương</v>
          </cell>
          <cell r="E26">
            <v>3</v>
          </cell>
          <cell r="F26">
            <v>2</v>
          </cell>
          <cell r="G26">
            <v>1</v>
          </cell>
        </row>
        <row r="27">
          <cell r="C27" t="str">
            <v>CT51001</v>
          </cell>
          <cell r="D27" t="str">
            <v>Chính trị học đại cương</v>
          </cell>
          <cell r="E27">
            <v>2</v>
          </cell>
          <cell r="F27">
            <v>1.5</v>
          </cell>
          <cell r="G27">
            <v>0.5</v>
          </cell>
        </row>
        <row r="28">
          <cell r="C28" t="str">
            <v>XB51022</v>
          </cell>
          <cell r="D28" t="str">
            <v>Tiếng Việt thực hành</v>
          </cell>
          <cell r="E28">
            <v>2</v>
          </cell>
          <cell r="F28">
            <v>1.5</v>
          </cell>
          <cell r="G28">
            <v>0.5</v>
          </cell>
        </row>
        <row r="29">
          <cell r="C29" t="str">
            <v>BC53010</v>
          </cell>
          <cell r="D29" t="str">
            <v>Cơ sở lý luận báo chí </v>
          </cell>
          <cell r="E29">
            <v>3</v>
          </cell>
          <cell r="F29">
            <v>2</v>
          </cell>
          <cell r="G29">
            <v>1</v>
          </cell>
        </row>
        <row r="30">
          <cell r="C30" t="str">
            <v>PT53011</v>
          </cell>
          <cell r="D30" t="str">
            <v>Ngôn ngữ báo chí</v>
          </cell>
          <cell r="E30">
            <v>3</v>
          </cell>
          <cell r="F30">
            <v>1.5</v>
          </cell>
          <cell r="G30">
            <v>1.5</v>
          </cell>
        </row>
        <row r="31">
          <cell r="C31" t="str">
            <v>BC53012</v>
          </cell>
          <cell r="D31" t="str">
            <v>Lao động nhà báo</v>
          </cell>
          <cell r="E31">
            <v>3</v>
          </cell>
          <cell r="F31">
            <v>1.5</v>
          </cell>
          <cell r="G31">
            <v>1.5</v>
          </cell>
        </row>
        <row r="32">
          <cell r="C32" t="str">
            <v>BC56013</v>
          </cell>
          <cell r="D32" t="str">
            <v>Công chúng báo chí</v>
          </cell>
          <cell r="E32">
            <v>3</v>
          </cell>
          <cell r="F32">
            <v>1.5</v>
          </cell>
          <cell r="G32">
            <v>1.5</v>
          </cell>
        </row>
        <row r="33">
          <cell r="C33" t="str">
            <v>BC53014</v>
          </cell>
          <cell r="D33" t="str">
            <v>Tác phẩm báo in</v>
          </cell>
          <cell r="E33">
            <v>5</v>
          </cell>
          <cell r="F33">
            <v>2</v>
          </cell>
          <cell r="G33">
            <v>3</v>
          </cell>
        </row>
        <row r="34">
          <cell r="C34" t="str">
            <v>PT53015</v>
          </cell>
          <cell r="D34" t="str">
            <v>Tác phẩm báo phát thanh</v>
          </cell>
          <cell r="E34">
            <v>5</v>
          </cell>
          <cell r="F34">
            <v>2</v>
          </cell>
          <cell r="G34">
            <v>3</v>
          </cell>
        </row>
        <row r="35">
          <cell r="C35" t="str">
            <v>PT53016</v>
          </cell>
          <cell r="D35" t="str">
            <v>Tác phẩm báo truyền hình</v>
          </cell>
          <cell r="E35">
            <v>5</v>
          </cell>
          <cell r="F35">
            <v>2</v>
          </cell>
          <cell r="G35">
            <v>3</v>
          </cell>
        </row>
        <row r="36">
          <cell r="C36" t="str">
            <v>PT53017</v>
          </cell>
          <cell r="D36" t="str">
            <v>Tác phẩm báo mạng điện tử</v>
          </cell>
          <cell r="E36">
            <v>5</v>
          </cell>
          <cell r="F36">
            <v>2</v>
          </cell>
          <cell r="G36">
            <v>3</v>
          </cell>
        </row>
        <row r="37">
          <cell r="C37" t="str">
            <v>NN51011</v>
          </cell>
          <cell r="D37" t="str">
            <v>Tiếng Anh học phần 1</v>
          </cell>
          <cell r="E37">
            <v>4</v>
          </cell>
          <cell r="F37">
            <v>2</v>
          </cell>
          <cell r="G37">
            <v>2</v>
          </cell>
        </row>
        <row r="38">
          <cell r="C38" t="str">
            <v>NN51012</v>
          </cell>
          <cell r="D38" t="str">
            <v>Tiếng Anh học phần 2</v>
          </cell>
          <cell r="E38">
            <v>3</v>
          </cell>
          <cell r="F38">
            <v>1.5</v>
          </cell>
          <cell r="G38">
            <v>1.5</v>
          </cell>
        </row>
        <row r="39">
          <cell r="C39" t="str">
            <v>NN51013</v>
          </cell>
          <cell r="D39" t="str">
            <v>Tiếng Anh học phần 3</v>
          </cell>
          <cell r="E39">
            <v>4</v>
          </cell>
          <cell r="F39">
            <v>2</v>
          </cell>
          <cell r="G39">
            <v>2</v>
          </cell>
        </row>
        <row r="40">
          <cell r="C40" t="str">
            <v>NN51014</v>
          </cell>
          <cell r="D40" t="str">
            <v>Tiếng Anh học phần 4</v>
          </cell>
          <cell r="E40">
            <v>4</v>
          </cell>
          <cell r="F40">
            <v>2</v>
          </cell>
          <cell r="G40">
            <v>2</v>
          </cell>
        </row>
        <row r="41">
          <cell r="C41" t="str">
            <v>PT53030</v>
          </cell>
          <cell r="D41" t="str">
            <v>Thực tế chính trị - xã hội (năm hai)</v>
          </cell>
          <cell r="E41">
            <v>2</v>
          </cell>
          <cell r="F41">
            <v>0.5</v>
          </cell>
          <cell r="G41">
            <v>1.5</v>
          </cell>
        </row>
        <row r="42">
          <cell r="C42" t="str">
            <v>PT53031</v>
          </cell>
          <cell r="D42" t="str">
            <v>Thực tập nghiệp vụ (năm ba)</v>
          </cell>
          <cell r="E42">
            <v>3</v>
          </cell>
          <cell r="F42">
            <v>0.5</v>
          </cell>
          <cell r="G42">
            <v>2.5</v>
          </cell>
        </row>
        <row r="43">
          <cell r="C43" t="str">
            <v>PT53032</v>
          </cell>
          <cell r="D43" t="str">
            <v>Thực tập tốt nghiệp (năm tư)</v>
          </cell>
          <cell r="E43">
            <v>7</v>
          </cell>
          <cell r="F43">
            <v>0.5</v>
          </cell>
          <cell r="G43">
            <v>6.5</v>
          </cell>
        </row>
        <row r="44">
          <cell r="C44" t="str">
            <v>PT54033</v>
          </cell>
          <cell r="D44" t="str">
            <v>Sản phẩm tốt nghiệp/Khóa luận tốt nghiệp/Dự án tốt nghiệp</v>
          </cell>
          <cell r="E44">
            <v>10</v>
          </cell>
          <cell r="F44">
            <v>0.5</v>
          </cell>
          <cell r="G44">
            <v>9.5</v>
          </cell>
        </row>
        <row r="45">
          <cell r="C45" t="str">
            <v>PT54034</v>
          </cell>
          <cell r="D45" t="str">
            <v>Các chuyên đề báo mạng điện tử</v>
          </cell>
          <cell r="E45">
            <v>5</v>
          </cell>
          <cell r="F45">
            <v>2</v>
          </cell>
          <cell r="G45">
            <v>3</v>
          </cell>
        </row>
        <row r="46">
          <cell r="C46" t="str">
            <v>PT54035</v>
          </cell>
          <cell r="D46" t="str">
            <v>Các xu hướng phát triển của báo mạng điện tử </v>
          </cell>
          <cell r="E46">
            <v>5</v>
          </cell>
          <cell r="F46">
            <v>2</v>
          </cell>
          <cell r="G46">
            <v>3</v>
          </cell>
        </row>
        <row r="47">
          <cell r="C47" t="str">
            <v>PT56028</v>
          </cell>
          <cell r="D47" t="str">
            <v>Tổ chức toà soạn hội tụ</v>
          </cell>
          <cell r="E47">
            <v>3</v>
          </cell>
          <cell r="F47">
            <v>1</v>
          </cell>
          <cell r="G47">
            <v>2</v>
          </cell>
        </row>
        <row r="48">
          <cell r="C48" t="str">
            <v>PT56029</v>
          </cell>
          <cell r="D48" t="str">
            <v>Kỹ năng điều tra trong hoạt động báo chí</v>
          </cell>
          <cell r="E48">
            <v>3</v>
          </cell>
          <cell r="F48">
            <v>1</v>
          </cell>
          <cell r="G48">
            <v>2</v>
          </cell>
        </row>
        <row r="49">
          <cell r="C49" t="str">
            <v>PT56023</v>
          </cell>
          <cell r="D49" t="str">
            <v>Báo chí di động </v>
          </cell>
          <cell r="E49">
            <v>3</v>
          </cell>
          <cell r="F49">
            <v>1</v>
          </cell>
          <cell r="G49">
            <v>2</v>
          </cell>
        </row>
        <row r="50">
          <cell r="C50" t="str">
            <v>PT56024</v>
          </cell>
          <cell r="D50" t="str">
            <v>Báo chí dữ liệu </v>
          </cell>
          <cell r="E50">
            <v>3</v>
          </cell>
          <cell r="F50">
            <v>1</v>
          </cell>
          <cell r="G50">
            <v>2</v>
          </cell>
        </row>
        <row r="51">
          <cell r="C51" t="str">
            <v>PT56025</v>
          </cell>
          <cell r="D51" t="str">
            <v>Siêu phẩm số </v>
          </cell>
          <cell r="E51">
            <v>3</v>
          </cell>
          <cell r="F51">
            <v>1</v>
          </cell>
          <cell r="G51">
            <v>2</v>
          </cell>
        </row>
        <row r="52">
          <cell r="C52" t="str">
            <v>PT56026</v>
          </cell>
          <cell r="D52" t="str">
            <v>Báo chí đa nền tảng</v>
          </cell>
          <cell r="E52">
            <v>3</v>
          </cell>
          <cell r="F52">
            <v>1</v>
          </cell>
          <cell r="G52">
            <v>2</v>
          </cell>
        </row>
        <row r="53">
          <cell r="C53" t="str">
            <v>PT52003</v>
          </cell>
          <cell r="D53" t="str">
            <v>Lịch sử báo chí</v>
          </cell>
          <cell r="E53">
            <v>3</v>
          </cell>
          <cell r="F53">
            <v>1.5</v>
          </cell>
          <cell r="G53">
            <v>1.5</v>
          </cell>
        </row>
        <row r="54">
          <cell r="C54" t="str">
            <v>BC52004</v>
          </cell>
          <cell r="D54" t="str">
            <v>Xã hội học báo chí</v>
          </cell>
          <cell r="E54">
            <v>3</v>
          </cell>
          <cell r="F54">
            <v>1.5</v>
          </cell>
          <cell r="G54">
            <v>1.5</v>
          </cell>
        </row>
        <row r="55">
          <cell r="C55" t="str">
            <v>BC52005</v>
          </cell>
          <cell r="D55" t="str">
            <v>Tâm lý học báo chí - truyền thông</v>
          </cell>
          <cell r="E55">
            <v>3</v>
          </cell>
          <cell r="F55">
            <v>1.5</v>
          </cell>
          <cell r="G55">
            <v>1.5</v>
          </cell>
        </row>
        <row r="56">
          <cell r="C56" t="str">
            <v>QQ52006</v>
          </cell>
          <cell r="D56" t="str">
            <v>Quan hệ công chúng</v>
          </cell>
          <cell r="E56">
            <v>3</v>
          </cell>
          <cell r="F56">
            <v>1.5</v>
          </cell>
          <cell r="G56">
            <v>1.5</v>
          </cell>
        </row>
        <row r="57">
          <cell r="C57" t="str">
            <v>PT52007</v>
          </cell>
          <cell r="D57" t="str">
            <v>Truyền thông xã hội và mạng xã hội</v>
          </cell>
          <cell r="E57">
            <v>3</v>
          </cell>
          <cell r="F57">
            <v>1.5</v>
          </cell>
          <cell r="G57">
            <v>1.5</v>
          </cell>
        </row>
        <row r="58">
          <cell r="C58" t="str">
            <v>BC52008</v>
          </cell>
          <cell r="D58" t="str">
            <v>Văn hoá truyền thông</v>
          </cell>
          <cell r="E58">
            <v>3</v>
          </cell>
          <cell r="F58">
            <v>1.5</v>
          </cell>
          <cell r="G58">
            <v>1.5</v>
          </cell>
        </row>
        <row r="59">
          <cell r="C59" t="str">
            <v>QT52009</v>
          </cell>
          <cell r="D59" t="str">
            <v>Truyền thông quốc tế và thông tin đối ngoại</v>
          </cell>
          <cell r="E59">
            <v>3</v>
          </cell>
          <cell r="F59">
            <v>1.5</v>
          </cell>
          <cell r="G59">
            <v>1.5</v>
          </cell>
        </row>
        <row r="60">
          <cell r="C60" t="str">
            <v>ĐC01018</v>
          </cell>
          <cell r="D60" t="str">
            <v>Bóng chuyền</v>
          </cell>
          <cell r="E60">
            <v>1</v>
          </cell>
          <cell r="F60">
            <v>0</v>
          </cell>
          <cell r="G60">
            <v>1</v>
          </cell>
        </row>
        <row r="61">
          <cell r="C61" t="str">
            <v>ĐC01019</v>
          </cell>
          <cell r="D61" t="str">
            <v>Bóng rổ</v>
          </cell>
          <cell r="E61">
            <v>1</v>
          </cell>
          <cell r="F61">
            <v>0</v>
          </cell>
          <cell r="G61">
            <v>1</v>
          </cell>
        </row>
        <row r="62">
          <cell r="C62" t="str">
            <v>ĐC01020</v>
          </cell>
          <cell r="D62" t="str">
            <v>Võ thuật</v>
          </cell>
          <cell r="E62">
            <v>1</v>
          </cell>
          <cell r="F62">
            <v>0</v>
          </cell>
          <cell r="G62">
            <v>1</v>
          </cell>
        </row>
        <row r="63">
          <cell r="C63" t="str">
            <v>ĐC01021</v>
          </cell>
          <cell r="D63" t="str">
            <v>Aerobic</v>
          </cell>
          <cell r="E63">
            <v>1</v>
          </cell>
          <cell r="F63">
            <v>0</v>
          </cell>
          <cell r="G63">
            <v>1</v>
          </cell>
        </row>
        <row r="64">
          <cell r="C64" t="str">
            <v>XH51001</v>
          </cell>
          <cell r="D64" t="str">
            <v>Xã hội học đại cương</v>
          </cell>
          <cell r="E64">
            <v>2</v>
          </cell>
          <cell r="F64">
            <v>1.5</v>
          </cell>
          <cell r="G64">
            <v>0.5</v>
          </cell>
        </row>
        <row r="65">
          <cell r="C65" t="str">
            <v>KT51001</v>
          </cell>
          <cell r="D65" t="str">
            <v>Kinh tế học đại cương</v>
          </cell>
          <cell r="E65">
            <v>2</v>
          </cell>
          <cell r="F65">
            <v>1.5</v>
          </cell>
          <cell r="G65">
            <v>0.5</v>
          </cell>
        </row>
        <row r="66">
          <cell r="C66" t="str">
            <v>TG51003</v>
          </cell>
          <cell r="D66" t="str">
            <v>Tâm lý học xã hội</v>
          </cell>
          <cell r="E66">
            <v>2</v>
          </cell>
          <cell r="F66">
            <v>1.5</v>
          </cell>
          <cell r="G66">
            <v>0.5</v>
          </cell>
        </row>
        <row r="67">
          <cell r="C67" t="str">
            <v>QT51001</v>
          </cell>
          <cell r="D67" t="str">
            <v>Quan hệ quốc tế đại cương</v>
          </cell>
          <cell r="E67">
            <v>2</v>
          </cell>
          <cell r="F67">
            <v>1.5</v>
          </cell>
          <cell r="G67">
            <v>0.5</v>
          </cell>
        </row>
        <row r="68">
          <cell r="C68" t="str">
            <v>TT51001</v>
          </cell>
          <cell r="D68" t="str">
            <v>Cơ sở văn hóa Việt Nam</v>
          </cell>
          <cell r="E68">
            <v>2</v>
          </cell>
          <cell r="F68">
            <v>1</v>
          </cell>
          <cell r="G68">
            <v>1</v>
          </cell>
        </row>
        <row r="69">
          <cell r="C69" t="str">
            <v>ĐC51023</v>
          </cell>
          <cell r="D69" t="str">
            <v>Ngôn ngữ học đại cương</v>
          </cell>
          <cell r="E69">
            <v>2</v>
          </cell>
          <cell r="F69">
            <v>1.5</v>
          </cell>
          <cell r="G69">
            <v>0.5</v>
          </cell>
        </row>
        <row r="70">
          <cell r="C70" t="str">
            <v>KT52003</v>
          </cell>
          <cell r="D70" t="str">
            <v>Địa lý kinh tế</v>
          </cell>
          <cell r="E70">
            <v>3</v>
          </cell>
          <cell r="F70">
            <v>2</v>
          </cell>
          <cell r="G70">
            <v>1</v>
          </cell>
        </row>
        <row r="71">
          <cell r="C71" t="str">
            <v>KT52007</v>
          </cell>
          <cell r="D71" t="str">
            <v>Lịch sử kinh tế </v>
          </cell>
          <cell r="E71">
            <v>4</v>
          </cell>
          <cell r="F71">
            <v>3</v>
          </cell>
          <cell r="G71">
            <v>1</v>
          </cell>
        </row>
        <row r="72">
          <cell r="C72" t="str">
            <v>KT56001</v>
          </cell>
          <cell r="D72" t="str">
            <v>Kinh tế vi mô</v>
          </cell>
          <cell r="E72">
            <v>3</v>
          </cell>
          <cell r="F72">
            <v>2</v>
          </cell>
          <cell r="G72">
            <v>1</v>
          </cell>
        </row>
        <row r="73">
          <cell r="C73" t="str">
            <v>KT56002</v>
          </cell>
          <cell r="D73" t="str">
            <v>Kinh tế vĩ mô</v>
          </cell>
          <cell r="E73">
            <v>3</v>
          </cell>
          <cell r="F73">
            <v>2</v>
          </cell>
          <cell r="G73">
            <v>1</v>
          </cell>
        </row>
        <row r="74">
          <cell r="C74" t="str">
            <v>KT52006</v>
          </cell>
          <cell r="D74" t="str">
            <v>Kinh tế lượng</v>
          </cell>
          <cell r="E74">
            <v>3</v>
          </cell>
          <cell r="F74">
            <v>2</v>
          </cell>
          <cell r="G74">
            <v>1</v>
          </cell>
        </row>
        <row r="75">
          <cell r="C75" t="str">
            <v>KT52002 </v>
          </cell>
          <cell r="D75" t="str">
            <v>Xác suất thống kê</v>
          </cell>
          <cell r="E75">
            <v>3</v>
          </cell>
          <cell r="F75">
            <v>2</v>
          </cell>
          <cell r="G75">
            <v>1</v>
          </cell>
        </row>
        <row r="76">
          <cell r="C76" t="str">
            <v>ĐC01015</v>
          </cell>
          <cell r="D76" t="str">
            <v>Lý luận và phương pháp giáo dục thể chất</v>
          </cell>
          <cell r="E76">
            <v>1</v>
          </cell>
          <cell r="F76">
            <v>1</v>
          </cell>
          <cell r="G76">
            <v>0</v>
          </cell>
        </row>
        <row r="77">
          <cell r="C77" t="str">
            <v>ĐC01016</v>
          </cell>
          <cell r="D77" t="str">
            <v>Kỹ thuật các môn điền kinh</v>
          </cell>
          <cell r="E77">
            <v>1</v>
          </cell>
          <cell r="F77">
            <v>0</v>
          </cell>
          <cell r="G77">
            <v>1</v>
          </cell>
        </row>
        <row r="78">
          <cell r="C78" t="str">
            <v>ĐC01017</v>
          </cell>
          <cell r="D78" t="str">
            <v>Thể dục cơ bản</v>
          </cell>
          <cell r="E78">
            <v>1</v>
          </cell>
          <cell r="F78">
            <v>0</v>
          </cell>
          <cell r="G78">
            <v>1</v>
          </cell>
        </row>
        <row r="79">
          <cell r="C79" t="str">
            <v>QA01015</v>
          </cell>
          <cell r="D79" t="str">
            <v>Đường lối quốc phòng và an ninh của Đảng Cộng sản Việt Nam</v>
          </cell>
          <cell r="E79">
            <v>2</v>
          </cell>
          <cell r="F79">
            <v>2</v>
          </cell>
          <cell r="G79">
            <v>0</v>
          </cell>
        </row>
        <row r="80">
          <cell r="C80" t="str">
            <v>QA01016</v>
          </cell>
          <cell r="D80" t="str">
            <v>Công tác quốc phòng và an ninh</v>
          </cell>
          <cell r="E80">
            <v>2</v>
          </cell>
          <cell r="F80">
            <v>1.5</v>
          </cell>
          <cell r="G80">
            <v>0.5</v>
          </cell>
        </row>
        <row r="81">
          <cell r="C81" t="str">
            <v>QA01017</v>
          </cell>
          <cell r="D81" t="str">
            <v>Quân sự chung</v>
          </cell>
          <cell r="E81">
            <v>2</v>
          </cell>
          <cell r="F81">
            <v>1</v>
          </cell>
          <cell r="G81">
            <v>1</v>
          </cell>
        </row>
        <row r="82">
          <cell r="C82" t="str">
            <v>QA01018</v>
          </cell>
          <cell r="D82" t="str">
            <v>Kỹ thuật chiến đấu bộ binh và chiến thuật</v>
          </cell>
          <cell r="E82">
            <v>2</v>
          </cell>
          <cell r="F82">
            <v>0</v>
          </cell>
          <cell r="G82">
            <v>2</v>
          </cell>
        </row>
        <row r="83">
          <cell r="C83" t="str">
            <v>TM51001</v>
          </cell>
          <cell r="D83" t="str">
            <v>Triết học Mác- Lênin</v>
          </cell>
          <cell r="E83">
            <v>3</v>
          </cell>
          <cell r="F83">
            <v>1.5</v>
          </cell>
          <cell r="G83">
            <v>1.5</v>
          </cell>
        </row>
        <row r="84">
          <cell r="C84" t="str">
            <v>KT51001</v>
          </cell>
          <cell r="D84" t="str">
            <v>Kinh tế chính trị Mác- Lênin</v>
          </cell>
          <cell r="E84">
            <v>3</v>
          </cell>
          <cell r="F84">
            <v>2</v>
          </cell>
          <cell r="G84">
            <v>1</v>
          </cell>
        </row>
        <row r="85">
          <cell r="C85" t="str">
            <v>CN51001</v>
          </cell>
          <cell r="D85" t="str">
            <v>Chủ nghĩa xã hội khoa học</v>
          </cell>
          <cell r="E85">
            <v>2</v>
          </cell>
          <cell r="F85">
            <v>1.5</v>
          </cell>
          <cell r="G85">
            <v>0.5</v>
          </cell>
        </row>
        <row r="86">
          <cell r="C86" t="str">
            <v>LS51001</v>
          </cell>
          <cell r="D86" t="str">
            <v>Lịch sử Đảng CSVN</v>
          </cell>
          <cell r="E86">
            <v>3</v>
          </cell>
          <cell r="F86">
            <v>2</v>
          </cell>
          <cell r="G86">
            <v>1</v>
          </cell>
        </row>
        <row r="87">
          <cell r="C87" t="str">
            <v>TH51001</v>
          </cell>
          <cell r="D87" t="str">
            <v>Tư tưởng Hồ Chí Minh</v>
          </cell>
          <cell r="E87">
            <v>2</v>
          </cell>
          <cell r="F87">
            <v>1.5</v>
          </cell>
          <cell r="G87">
            <v>0.5</v>
          </cell>
        </row>
        <row r="88">
          <cell r="C88" t="str">
            <v>ĐC51003</v>
          </cell>
          <cell r="D88" t="str">
            <v>Tin học ứng dụng</v>
          </cell>
          <cell r="E88">
            <v>3</v>
          </cell>
          <cell r="F88">
            <v>1</v>
          </cell>
          <cell r="G88">
            <v>2</v>
          </cell>
        </row>
        <row r="89">
          <cell r="C89" t="str">
            <v>NP51001</v>
          </cell>
          <cell r="D89" t="str">
            <v>Pháp luật đại cương</v>
          </cell>
          <cell r="E89">
            <v>3</v>
          </cell>
          <cell r="F89">
            <v>2</v>
          </cell>
          <cell r="G89">
            <v>1</v>
          </cell>
        </row>
        <row r="90">
          <cell r="C90" t="str">
            <v>ĐC51002</v>
          </cell>
          <cell r="D90" t="str">
            <v>Toán kinh tế</v>
          </cell>
          <cell r="E90">
            <v>3</v>
          </cell>
          <cell r="F90">
            <v>2</v>
          </cell>
          <cell r="G90">
            <v>1</v>
          </cell>
        </row>
        <row r="91">
          <cell r="C91" t="str">
            <v>CT51001</v>
          </cell>
          <cell r="D91" t="str">
            <v>Chính trị học đại cương</v>
          </cell>
          <cell r="E91">
            <v>2</v>
          </cell>
          <cell r="F91">
            <v>1.5</v>
          </cell>
          <cell r="G91">
            <v>0.5</v>
          </cell>
        </row>
        <row r="92">
          <cell r="C92" t="str">
            <v>KT56009</v>
          </cell>
          <cell r="D92" t="str">
            <v>Nguyên lý Marketing</v>
          </cell>
          <cell r="E92">
            <v>3</v>
          </cell>
          <cell r="F92">
            <v>2</v>
          </cell>
          <cell r="G92">
            <v>1</v>
          </cell>
        </row>
        <row r="93">
          <cell r="C93" t="str">
            <v>KT56003</v>
          </cell>
          <cell r="D93" t="str">
            <v>Kinh doanh điện tử</v>
          </cell>
          <cell r="E93">
            <v>3</v>
          </cell>
          <cell r="F93">
            <v>2</v>
          </cell>
          <cell r="G93">
            <v>1</v>
          </cell>
        </row>
        <row r="94">
          <cell r="C94" t="str">
            <v>KT56010</v>
          </cell>
          <cell r="D94" t="str">
            <v>Tiếng Anh chuyên ngành 1</v>
          </cell>
          <cell r="E94">
            <v>2</v>
          </cell>
          <cell r="F94">
            <v>1.5</v>
          </cell>
          <cell r="G94">
            <v>0.5</v>
          </cell>
        </row>
        <row r="95">
          <cell r="C95" t="str">
            <v>KT56012</v>
          </cell>
          <cell r="D95" t="str">
            <v>Tiếng Anh chuyên ngành 2</v>
          </cell>
          <cell r="E95">
            <v>3</v>
          </cell>
          <cell r="F95">
            <v>2</v>
          </cell>
          <cell r="G95">
            <v>1</v>
          </cell>
        </row>
        <row r="96">
          <cell r="C96" t="str">
            <v>KT56008</v>
          </cell>
          <cell r="D96" t="str">
            <v>Kinh tế công cộng</v>
          </cell>
          <cell r="E96">
            <v>3</v>
          </cell>
          <cell r="F96">
            <v>2</v>
          </cell>
          <cell r="G96">
            <v>1</v>
          </cell>
        </row>
        <row r="97">
          <cell r="C97" t="str">
            <v>KT56004</v>
          </cell>
          <cell r="D97" t="str">
            <v>Kinh tế phát triển</v>
          </cell>
          <cell r="E97">
            <v>3</v>
          </cell>
          <cell r="F97">
            <v>2</v>
          </cell>
          <cell r="G97">
            <v>1</v>
          </cell>
        </row>
        <row r="98">
          <cell r="C98" t="str">
            <v>KT56007</v>
          </cell>
          <cell r="D98" t="str">
            <v>Kinh tế quốc tế</v>
          </cell>
          <cell r="E98">
            <v>3</v>
          </cell>
          <cell r="F98">
            <v>2</v>
          </cell>
          <cell r="G98">
            <v>1</v>
          </cell>
        </row>
        <row r="99">
          <cell r="C99" t="str">
            <v>KT53018</v>
          </cell>
          <cell r="D99" t="str">
            <v>Thống kê kinh tế</v>
          </cell>
          <cell r="E99">
            <v>3</v>
          </cell>
          <cell r="F99">
            <v>2</v>
          </cell>
          <cell r="G99">
            <v>1</v>
          </cell>
        </row>
        <row r="100">
          <cell r="C100" t="str">
            <v>KT53017</v>
          </cell>
          <cell r="D100" t="str">
            <v>Tài chính tiền tệ</v>
          </cell>
          <cell r="E100">
            <v>3</v>
          </cell>
          <cell r="F100">
            <v>2</v>
          </cell>
          <cell r="G100">
            <v>1</v>
          </cell>
        </row>
        <row r="101">
          <cell r="C101" t="str">
            <v>KT53006</v>
          </cell>
          <cell r="D101" t="str">
            <v>Tài chính công</v>
          </cell>
          <cell r="E101">
            <v>3</v>
          </cell>
          <cell r="F101">
            <v>2</v>
          </cell>
          <cell r="G101">
            <v>1</v>
          </cell>
        </row>
        <row r="102">
          <cell r="C102" t="str">
            <v>NN51011</v>
          </cell>
          <cell r="D102" t="str">
            <v>Tiếng Anh học phần 1</v>
          </cell>
          <cell r="E102">
            <v>4</v>
          </cell>
          <cell r="F102">
            <v>2</v>
          </cell>
          <cell r="G102">
            <v>2</v>
          </cell>
        </row>
        <row r="103">
          <cell r="C103" t="str">
            <v>NN51012</v>
          </cell>
          <cell r="D103" t="str">
            <v>Tiếng Anh học phần 2</v>
          </cell>
          <cell r="E103">
            <v>3</v>
          </cell>
          <cell r="F103">
            <v>1.5</v>
          </cell>
          <cell r="G103">
            <v>1.5</v>
          </cell>
        </row>
        <row r="104">
          <cell r="C104" t="str">
            <v>NN51013</v>
          </cell>
          <cell r="D104" t="str">
            <v>Tiếng Anh học phần 3</v>
          </cell>
          <cell r="E104">
            <v>4</v>
          </cell>
          <cell r="F104">
            <v>2</v>
          </cell>
          <cell r="G104">
            <v>2</v>
          </cell>
        </row>
        <row r="105">
          <cell r="C105" t="str">
            <v>NN51014</v>
          </cell>
          <cell r="D105" t="str">
            <v>Tiếng Anh học phần 4</v>
          </cell>
          <cell r="E105">
            <v>4</v>
          </cell>
          <cell r="F105">
            <v>2</v>
          </cell>
          <cell r="G105">
            <v>2</v>
          </cell>
        </row>
        <row r="106">
          <cell r="C106" t="str">
            <v>KT54010</v>
          </cell>
          <cell r="D106" t="str">
            <v>Thực tế kinh tế - xã hội </v>
          </cell>
          <cell r="E106">
            <v>5</v>
          </cell>
          <cell r="F106">
            <v>0.5</v>
          </cell>
          <cell r="G106">
            <v>4.5</v>
          </cell>
        </row>
        <row r="107">
          <cell r="C107" t="str">
            <v>KT54011</v>
          </cell>
          <cell r="D107" t="str">
            <v>Thực tập nghề nghiệp</v>
          </cell>
          <cell r="E107">
            <v>10</v>
          </cell>
          <cell r="F107">
            <v>0.5</v>
          </cell>
          <cell r="G107">
            <v>9.5</v>
          </cell>
        </row>
        <row r="108">
          <cell r="C108" t="str">
            <v>KT54012</v>
          </cell>
          <cell r="D108" t="str">
            <v>Sản phẩm tốt nghiệp</v>
          </cell>
          <cell r="E108">
            <v>10</v>
          </cell>
          <cell r="F108">
            <v>0.5</v>
          </cell>
          <cell r="G108">
            <v>9.5</v>
          </cell>
        </row>
        <row r="109">
          <cell r="C109" t="str">
            <v>KT52001</v>
          </cell>
          <cell r="D109" t="str">
            <v>Khoa học quản lý</v>
          </cell>
          <cell r="E109">
            <v>3</v>
          </cell>
          <cell r="F109">
            <v>2</v>
          </cell>
          <cell r="G109">
            <v>1</v>
          </cell>
        </row>
        <row r="110">
          <cell r="C110" t="str">
            <v>KT53010</v>
          </cell>
          <cell r="D110" t="str">
            <v>Luật kinh tế</v>
          </cell>
          <cell r="E110">
            <v>3</v>
          </cell>
          <cell r="F110">
            <v>2</v>
          </cell>
          <cell r="G110">
            <v>1</v>
          </cell>
        </row>
        <row r="111">
          <cell r="C111" t="str">
            <v>KT52004</v>
          </cell>
          <cell r="D111" t="str">
            <v>Hành vi tổ chức</v>
          </cell>
          <cell r="E111">
            <v>3</v>
          </cell>
          <cell r="F111">
            <v>2</v>
          </cell>
          <cell r="G111">
            <v>1</v>
          </cell>
        </row>
        <row r="112">
          <cell r="C112" t="str">
            <v>KT52005</v>
          </cell>
          <cell r="D112" t="str">
            <v>Kinh tế chính trị thế giới</v>
          </cell>
          <cell r="E112">
            <v>3</v>
          </cell>
          <cell r="F112">
            <v>2</v>
          </cell>
          <cell r="G112">
            <v>1</v>
          </cell>
        </row>
        <row r="113">
          <cell r="C113" t="str">
            <v>KT53001</v>
          </cell>
          <cell r="D113" t="str">
            <v>Kinh tế môi trường</v>
          </cell>
          <cell r="E113">
            <v>3</v>
          </cell>
          <cell r="F113">
            <v>2</v>
          </cell>
          <cell r="G113">
            <v>1</v>
          </cell>
        </row>
        <row r="114">
          <cell r="C114" t="str">
            <v>KT53007</v>
          </cell>
          <cell r="D114" t="str">
            <v>Thị trường Tài chính</v>
          </cell>
          <cell r="E114">
            <v>3</v>
          </cell>
          <cell r="F114">
            <v>2</v>
          </cell>
          <cell r="G114">
            <v>1</v>
          </cell>
        </row>
        <row r="115">
          <cell r="C115" t="str">
            <v>ĐC01018</v>
          </cell>
          <cell r="D115" t="str">
            <v>Bóng chuyền</v>
          </cell>
          <cell r="E115">
            <v>1</v>
          </cell>
          <cell r="F115">
            <v>0</v>
          </cell>
          <cell r="G115">
            <v>1</v>
          </cell>
        </row>
        <row r="116">
          <cell r="C116" t="str">
            <v>ĐC01019</v>
          </cell>
          <cell r="D116" t="str">
            <v>Bóng rổ</v>
          </cell>
          <cell r="E116">
            <v>1</v>
          </cell>
          <cell r="F116">
            <v>0</v>
          </cell>
          <cell r="G116">
            <v>1</v>
          </cell>
        </row>
        <row r="117">
          <cell r="C117" t="str">
            <v>ĐC01020</v>
          </cell>
          <cell r="D117" t="str">
            <v>Võ thuật</v>
          </cell>
          <cell r="E117">
            <v>1</v>
          </cell>
          <cell r="F117">
            <v>0</v>
          </cell>
          <cell r="G117">
            <v>1</v>
          </cell>
        </row>
        <row r="118">
          <cell r="C118" t="str">
            <v>ĐC01021</v>
          </cell>
          <cell r="D118" t="str">
            <v>Aerobic</v>
          </cell>
          <cell r="E118">
            <v>1</v>
          </cell>
          <cell r="F118">
            <v>0</v>
          </cell>
          <cell r="G118">
            <v>1</v>
          </cell>
        </row>
        <row r="119">
          <cell r="C119" t="str">
            <v>TG51001</v>
          </cell>
          <cell r="D119" t="str">
            <v>Phương pháp nghiên cứu khoa học xã hội và nhân văn</v>
          </cell>
          <cell r="E119">
            <v>2</v>
          </cell>
          <cell r="F119">
            <v>1.5</v>
          </cell>
          <cell r="G119">
            <v>0.5</v>
          </cell>
        </row>
        <row r="120">
          <cell r="C120" t="str">
            <v>XH51001</v>
          </cell>
          <cell r="D120" t="str">
            <v>Xã hội học đại cương</v>
          </cell>
          <cell r="E120">
            <v>2</v>
          </cell>
          <cell r="F120">
            <v>1.5</v>
          </cell>
          <cell r="G120">
            <v>0.5</v>
          </cell>
        </row>
        <row r="121">
          <cell r="C121" t="str">
            <v>TM51002</v>
          </cell>
          <cell r="D121" t="str">
            <v>Lôgic hình thức</v>
          </cell>
          <cell r="E121">
            <v>2</v>
          </cell>
          <cell r="F121">
            <v>1.5</v>
          </cell>
          <cell r="G121">
            <v>0.5</v>
          </cell>
        </row>
        <row r="122">
          <cell r="C122" t="str">
            <v>NP51002</v>
          </cell>
          <cell r="D122" t="str">
            <v>Quản lý hành chính công</v>
          </cell>
          <cell r="E122">
            <v>2</v>
          </cell>
          <cell r="F122">
            <v>1.5</v>
          </cell>
          <cell r="G122">
            <v>0.5</v>
          </cell>
        </row>
        <row r="123">
          <cell r="C123" t="str">
            <v>TT51001</v>
          </cell>
          <cell r="D123" t="str">
            <v>Cơ sở văn hóa Việt Nam </v>
          </cell>
          <cell r="E123">
            <v>2</v>
          </cell>
          <cell r="F123">
            <v>1.5</v>
          </cell>
          <cell r="G123">
            <v>0.5</v>
          </cell>
        </row>
        <row r="124">
          <cell r="C124" t="str">
            <v>KT53002</v>
          </cell>
          <cell r="D124" t="str">
            <v>Nghệ thuật đàm phán</v>
          </cell>
          <cell r="E124">
            <v>3</v>
          </cell>
          <cell r="F124">
            <v>2</v>
          </cell>
          <cell r="G124">
            <v>1</v>
          </cell>
        </row>
        <row r="125">
          <cell r="C125" t="str">
            <v>KT53011</v>
          </cell>
          <cell r="D125" t="str">
            <v>Nghệ thuật lãnh đạo</v>
          </cell>
          <cell r="E125">
            <v>3</v>
          </cell>
          <cell r="F125">
            <v>2</v>
          </cell>
          <cell r="G125">
            <v>1</v>
          </cell>
        </row>
        <row r="126">
          <cell r="C126" t="str">
            <v>KT53004</v>
          </cell>
          <cell r="D126" t="str">
            <v>Quản trị hệ thống thông tin – quản lý</v>
          </cell>
          <cell r="E126">
            <v>3</v>
          </cell>
          <cell r="F126">
            <v>2</v>
          </cell>
          <cell r="G126">
            <v>1</v>
          </cell>
        </row>
        <row r="127">
          <cell r="C127" t="str">
            <v>KT53003</v>
          </cell>
          <cell r="D127" t="str">
            <v>Nguyên lý kế toán</v>
          </cell>
          <cell r="E127">
            <v>3</v>
          </cell>
          <cell r="F127">
            <v>2</v>
          </cell>
          <cell r="G127">
            <v>1</v>
          </cell>
        </row>
        <row r="128">
          <cell r="C128" t="str">
            <v>KT53013</v>
          </cell>
          <cell r="D128" t="str">
            <v>Quản lý nhà nước về kinh tế</v>
          </cell>
          <cell r="E128">
            <v>3</v>
          </cell>
          <cell r="F128">
            <v>2</v>
          </cell>
          <cell r="G128">
            <v>1</v>
          </cell>
        </row>
        <row r="129">
          <cell r="C129" t="str">
            <v>KT56011</v>
          </cell>
          <cell r="D129" t="str">
            <v>Truyền thông kinh tế</v>
          </cell>
          <cell r="E129">
            <v>3</v>
          </cell>
          <cell r="F129">
            <v>2</v>
          </cell>
          <cell r="G129">
            <v>1</v>
          </cell>
        </row>
        <row r="130">
          <cell r="C130" t="str">
            <v>KT53014</v>
          </cell>
          <cell r="D130" t="str">
            <v>Quản trị chiến lược</v>
          </cell>
          <cell r="E130">
            <v>3</v>
          </cell>
          <cell r="F130">
            <v>2</v>
          </cell>
          <cell r="G130">
            <v>1</v>
          </cell>
        </row>
        <row r="131">
          <cell r="C131" t="str">
            <v>KT53015</v>
          </cell>
          <cell r="D131" t="str">
            <v>Quản trị nguồn nhân lực</v>
          </cell>
          <cell r="E131">
            <v>3</v>
          </cell>
          <cell r="F131">
            <v>2</v>
          </cell>
          <cell r="G131">
            <v>1</v>
          </cell>
        </row>
        <row r="132">
          <cell r="C132" t="str">
            <v>KT53016</v>
          </cell>
          <cell r="D132" t="str">
            <v>Tài chính doanh nghiệp</v>
          </cell>
          <cell r="E132">
            <v>3</v>
          </cell>
          <cell r="F132">
            <v>2</v>
          </cell>
          <cell r="G132">
            <v>1</v>
          </cell>
        </row>
        <row r="133">
          <cell r="C133" t="str">
            <v>KT53012</v>
          </cell>
          <cell r="D133" t="str">
            <v>Phân tích chính sách kinh tế</v>
          </cell>
          <cell r="E133">
            <v>3</v>
          </cell>
          <cell r="F133">
            <v>2</v>
          </cell>
          <cell r="G133">
            <v>1</v>
          </cell>
        </row>
        <row r="134">
          <cell r="C134" t="str">
            <v>KT53016</v>
          </cell>
          <cell r="D134" t="str">
            <v>Quản trị rủi ro</v>
          </cell>
          <cell r="E134">
            <v>3</v>
          </cell>
          <cell r="F134">
            <v>2</v>
          </cell>
          <cell r="G134">
            <v>1</v>
          </cell>
        </row>
        <row r="135">
          <cell r="C135" t="str">
            <v>TM51001</v>
          </cell>
          <cell r="D135" t="str">
            <v>Triết học Mác- Lênin</v>
          </cell>
          <cell r="E135">
            <v>3</v>
          </cell>
          <cell r="F135">
            <v>1.5</v>
          </cell>
          <cell r="G135">
            <v>1.5</v>
          </cell>
        </row>
        <row r="136">
          <cell r="C136" t="str">
            <v>KT51001</v>
          </cell>
          <cell r="D136" t="str">
            <v>Kinh tế chính trị Mác- Lênin</v>
          </cell>
          <cell r="E136">
            <v>3</v>
          </cell>
          <cell r="F136">
            <v>2</v>
          </cell>
          <cell r="G136">
            <v>1</v>
          </cell>
        </row>
        <row r="137">
          <cell r="C137" t="str">
            <v>CN51001</v>
          </cell>
          <cell r="D137" t="str">
            <v>Chủ nghĩa xã hội khoa học</v>
          </cell>
          <cell r="E137">
            <v>2</v>
          </cell>
          <cell r="F137">
            <v>1.5</v>
          </cell>
          <cell r="G137">
            <v>0.5</v>
          </cell>
        </row>
        <row r="138">
          <cell r="C138" t="str">
            <v>LS51001</v>
          </cell>
          <cell r="D138" t="str">
            <v>Lịch sử Đảng CSVN</v>
          </cell>
          <cell r="E138">
            <v>3</v>
          </cell>
          <cell r="F138">
            <v>2</v>
          </cell>
          <cell r="G138">
            <v>1</v>
          </cell>
        </row>
        <row r="139">
          <cell r="C139" t="str">
            <v>TH51001</v>
          </cell>
          <cell r="D139" t="str">
            <v>Tư tưởng Hồ Chí Minh</v>
          </cell>
          <cell r="E139">
            <v>2</v>
          </cell>
          <cell r="F139">
            <v>1.5</v>
          </cell>
          <cell r="G139">
            <v>0.5</v>
          </cell>
        </row>
        <row r="140">
          <cell r="C140" t="str">
            <v>ĐC51003</v>
          </cell>
          <cell r="D140" t="str">
            <v>Tin học ứng dụng</v>
          </cell>
          <cell r="E140">
            <v>3</v>
          </cell>
          <cell r="F140">
            <v>1</v>
          </cell>
          <cell r="G140">
            <v>2</v>
          </cell>
        </row>
        <row r="141">
          <cell r="C141" t="str">
            <v>NP51001</v>
          </cell>
          <cell r="D141" t="str">
            <v>Pháp luật đại cương</v>
          </cell>
          <cell r="E141">
            <v>3</v>
          </cell>
          <cell r="F141">
            <v>2</v>
          </cell>
          <cell r="G141">
            <v>1</v>
          </cell>
        </row>
        <row r="142">
          <cell r="C142" t="str">
            <v>TG51001</v>
          </cell>
          <cell r="D142" t="str">
            <v>Phương pháp nghiên cứu khoa học xã hội và nhân văn</v>
          </cell>
          <cell r="E142">
            <v>2</v>
          </cell>
          <cell r="F142">
            <v>1.5</v>
          </cell>
          <cell r="G142">
            <v>0.5</v>
          </cell>
        </row>
        <row r="143">
          <cell r="C143" t="str">
            <v>QQ56011</v>
          </cell>
          <cell r="D143" t="str">
            <v>Viết luận Tiếng Anh (Academic Writing)</v>
          </cell>
          <cell r="E143">
            <v>2</v>
          </cell>
          <cell r="F143">
            <v>1</v>
          </cell>
          <cell r="G143">
            <v>1</v>
          </cell>
        </row>
        <row r="144">
          <cell r="C144" t="str">
            <v>NN51011</v>
          </cell>
          <cell r="D144" t="str">
            <v>Tiếng Anh học phần 1</v>
          </cell>
          <cell r="E144">
            <v>4</v>
          </cell>
          <cell r="F144">
            <v>2</v>
          </cell>
          <cell r="G144">
            <v>2</v>
          </cell>
        </row>
        <row r="145">
          <cell r="C145" t="str">
            <v>NN51012</v>
          </cell>
          <cell r="D145" t="str">
            <v>Tiếng Anh học phần 2</v>
          </cell>
          <cell r="E145">
            <v>3</v>
          </cell>
          <cell r="F145">
            <v>1.5</v>
          </cell>
          <cell r="G145">
            <v>1.5</v>
          </cell>
        </row>
        <row r="146">
          <cell r="C146" t="str">
            <v>NN51013</v>
          </cell>
          <cell r="D146" t="str">
            <v>Tiếng Anh học phần 3</v>
          </cell>
          <cell r="E146">
            <v>4</v>
          </cell>
          <cell r="F146">
            <v>2</v>
          </cell>
          <cell r="G146">
            <v>2</v>
          </cell>
        </row>
        <row r="147">
          <cell r="C147" t="str">
            <v>NN51014</v>
          </cell>
          <cell r="D147" t="str">
            <v>Tiếng Anh học phần 4</v>
          </cell>
          <cell r="E147">
            <v>4</v>
          </cell>
          <cell r="F147">
            <v>2</v>
          </cell>
          <cell r="G147">
            <v>2</v>
          </cell>
        </row>
        <row r="148">
          <cell r="C148" t="str">
            <v>ĐC01015</v>
          </cell>
          <cell r="D148" t="str">
            <v>Lý luận và phương pháp giáo dục thể chất</v>
          </cell>
          <cell r="E148">
            <v>1</v>
          </cell>
          <cell r="F148">
            <v>1</v>
          </cell>
          <cell r="G148">
            <v>0</v>
          </cell>
        </row>
        <row r="149">
          <cell r="C149" t="str">
            <v>ĐC01016</v>
          </cell>
          <cell r="D149" t="str">
            <v>Kỹ thuật các môn điền kinh</v>
          </cell>
          <cell r="E149">
            <v>1</v>
          </cell>
          <cell r="F149">
            <v>0</v>
          </cell>
          <cell r="G149">
            <v>1</v>
          </cell>
        </row>
        <row r="150">
          <cell r="C150" t="str">
            <v>ĐC01017</v>
          </cell>
          <cell r="D150" t="str">
            <v>Thể dục cơ bản</v>
          </cell>
          <cell r="E150">
            <v>1</v>
          </cell>
          <cell r="F150">
            <v>0</v>
          </cell>
          <cell r="G150">
            <v>1</v>
          </cell>
        </row>
        <row r="151">
          <cell r="C151" t="str">
            <v>QA01015</v>
          </cell>
          <cell r="D151" t="str">
            <v>Đường lối quốc phòng và an ninh của Đảng Cộng sản Việt Nam</v>
          </cell>
          <cell r="E151">
            <v>2</v>
          </cell>
          <cell r="F151">
            <v>2</v>
          </cell>
          <cell r="G151">
            <v>0</v>
          </cell>
        </row>
        <row r="152">
          <cell r="C152" t="str">
            <v>QA01016</v>
          </cell>
          <cell r="D152" t="str">
            <v>Công tác quốc phòng và an ninh</v>
          </cell>
          <cell r="E152">
            <v>2</v>
          </cell>
          <cell r="F152">
            <v>1.5</v>
          </cell>
          <cell r="G152">
            <v>0.5</v>
          </cell>
        </row>
        <row r="153">
          <cell r="C153" t="str">
            <v>QA01017</v>
          </cell>
          <cell r="D153" t="str">
            <v>Quân sự chung</v>
          </cell>
          <cell r="E153">
            <v>2</v>
          </cell>
          <cell r="F153">
            <v>1</v>
          </cell>
          <cell r="G153">
            <v>1</v>
          </cell>
        </row>
        <row r="154">
          <cell r="C154" t="str">
            <v>QA01018</v>
          </cell>
          <cell r="D154" t="str">
            <v>Kỹ thuật chiến đấu bộ binh và chiến thuật</v>
          </cell>
          <cell r="E154">
            <v>2</v>
          </cell>
          <cell r="F154">
            <v>0</v>
          </cell>
          <cell r="G154">
            <v>2</v>
          </cell>
        </row>
        <row r="155">
          <cell r="C155" t="str">
            <v>QQ52003</v>
          </cell>
          <cell r="D155" t="str">
            <v>Lý thuyết truyền thông và quan hệ công chúng </v>
          </cell>
          <cell r="E155">
            <v>3</v>
          </cell>
          <cell r="F155">
            <v>2</v>
          </cell>
          <cell r="G155">
            <v>1</v>
          </cell>
        </row>
        <row r="156">
          <cell r="C156" t="str">
            <v>QQ56002</v>
          </cell>
          <cell r="D156" t="str">
            <v>Nhập môn Quan hệ công chúng và Quảng cáo</v>
          </cell>
          <cell r="E156">
            <v>3</v>
          </cell>
          <cell r="F156">
            <v>2</v>
          </cell>
          <cell r="G156">
            <v>1</v>
          </cell>
        </row>
        <row r="157">
          <cell r="C157" t="str">
            <v>QQ56001</v>
          </cell>
          <cell r="D157" t="str">
            <v>Marketing  </v>
          </cell>
          <cell r="E157">
            <v>3</v>
          </cell>
          <cell r="F157">
            <v>2</v>
          </cell>
          <cell r="G157">
            <v>1</v>
          </cell>
        </row>
        <row r="158">
          <cell r="C158" t="str">
            <v>QQ52001</v>
          </cell>
          <cell r="D158" t="str">
            <v>Kỹ năng xã hội 1 – Thể chất</v>
          </cell>
          <cell r="E158">
            <v>3</v>
          </cell>
          <cell r="F158">
            <v>2</v>
          </cell>
          <cell r="G158">
            <v>1</v>
          </cell>
        </row>
        <row r="159">
          <cell r="C159" t="str">
            <v>QQ56003</v>
          </cell>
          <cell r="D159" t="str">
            <v>Nhập môn truyền thông tiếp thị tích hợp IMC  </v>
          </cell>
          <cell r="E159">
            <v>3</v>
          </cell>
          <cell r="F159">
            <v>1.5</v>
          </cell>
          <cell r="G159">
            <v>1.5</v>
          </cell>
        </row>
        <row r="160">
          <cell r="C160" t="str">
            <v>QQ53015</v>
          </cell>
          <cell r="D160" t="str">
            <v>Xây dựng và quản trị thương hiệu </v>
          </cell>
          <cell r="E160">
            <v>3</v>
          </cell>
          <cell r="F160">
            <v>1.5</v>
          </cell>
          <cell r="G160">
            <v>1.5</v>
          </cell>
        </row>
        <row r="161">
          <cell r="C161" t="str">
            <v>QQ53011</v>
          </cell>
          <cell r="D161" t="str">
            <v>Thiết kế trình bày các sản phẩm truyền thông </v>
          </cell>
          <cell r="E161">
            <v>3</v>
          </cell>
          <cell r="F161">
            <v>1</v>
          </cell>
          <cell r="G161">
            <v>2</v>
          </cell>
        </row>
        <row r="162">
          <cell r="C162" t="str">
            <v>QQ53006</v>
          </cell>
          <cell r="D162" t="str">
            <v>Nghiên cứu và đánh giá trong truyền thông </v>
          </cell>
          <cell r="E162">
            <v>3</v>
          </cell>
          <cell r="F162">
            <v>2</v>
          </cell>
          <cell r="G162">
            <v>1</v>
          </cell>
        </row>
        <row r="163">
          <cell r="C163" t="str">
            <v>QQ53002</v>
          </cell>
          <cell r="D163" t="str">
            <v>Chiến lược Marketing </v>
          </cell>
          <cell r="E163">
            <v>3</v>
          </cell>
          <cell r="F163">
            <v>1.5</v>
          </cell>
          <cell r="G163">
            <v>1.5</v>
          </cell>
        </row>
        <row r="164">
          <cell r="C164" t="str">
            <v>QQ53010</v>
          </cell>
          <cell r="D164" t="str">
            <v>Sáng tạo nội dung </v>
          </cell>
          <cell r="E164">
            <v>3</v>
          </cell>
          <cell r="F164">
            <v>1</v>
          </cell>
          <cell r="G164">
            <v>2</v>
          </cell>
        </row>
        <row r="165">
          <cell r="C165" t="str">
            <v>QQ53009</v>
          </cell>
          <cell r="D165" t="str">
            <v>Sản xuất sản phẩm truyền thông</v>
          </cell>
          <cell r="E165">
            <v>3</v>
          </cell>
          <cell r="F165">
            <v>1</v>
          </cell>
          <cell r="G165">
            <v>2</v>
          </cell>
        </row>
        <row r="166">
          <cell r="C166" t="str">
            <v>QQ56008</v>
          </cell>
          <cell r="D166" t="str">
            <v>Hành vi khách hàng</v>
          </cell>
          <cell r="E166">
            <v>3</v>
          </cell>
          <cell r="F166">
            <v>1.5</v>
          </cell>
          <cell r="G166">
            <v>1.5</v>
          </cell>
        </row>
        <row r="167">
          <cell r="C167" t="str">
            <v>QQ53012</v>
          </cell>
          <cell r="D167" t="str">
            <v>Tổ chức sự kiện </v>
          </cell>
          <cell r="E167">
            <v>3</v>
          </cell>
          <cell r="F167">
            <v>1</v>
          </cell>
          <cell r="G167">
            <v>2</v>
          </cell>
        </row>
        <row r="168">
          <cell r="C168" t="str">
            <v>QQ53001</v>
          </cell>
          <cell r="D168" t="str">
            <v>Các chuyên đề truyền thông </v>
          </cell>
          <cell r="E168">
            <v>3</v>
          </cell>
          <cell r="F168">
            <v>1.5</v>
          </cell>
          <cell r="G168">
            <v>1.5</v>
          </cell>
        </row>
        <row r="169">
          <cell r="C169" t="str">
            <v>QQ53004</v>
          </cell>
          <cell r="D169" t="str">
            <v>Kỹ năng xã hội 2 – Tranh biện</v>
          </cell>
          <cell r="E169">
            <v>2</v>
          </cell>
          <cell r="F169">
            <v>1</v>
          </cell>
          <cell r="G169">
            <v>1</v>
          </cell>
        </row>
        <row r="170">
          <cell r="C170" t="str">
            <v>QQ53003</v>
          </cell>
          <cell r="D170" t="str">
            <v>Kĩ năng bán hàng</v>
          </cell>
          <cell r="E170">
            <v>3</v>
          </cell>
          <cell r="F170">
            <v>1.5</v>
          </cell>
          <cell r="G170">
            <v>1.5</v>
          </cell>
        </row>
        <row r="171">
          <cell r="C171" t="str">
            <v>QQ53008</v>
          </cell>
          <cell r="D171" t="str">
            <v>Quản lý vấn đề và xử lý khủng hoảng</v>
          </cell>
          <cell r="E171">
            <v>3</v>
          </cell>
          <cell r="F171">
            <v>1.5</v>
          </cell>
          <cell r="G171">
            <v>1.5</v>
          </cell>
        </row>
        <row r="172">
          <cell r="C172" t="str">
            <v>QQ53005</v>
          </cell>
          <cell r="D172" t="str">
            <v>Kỹ năng xã hội 3 – Lễ tân ngoại giao và Hồ sơ xin việc</v>
          </cell>
          <cell r="E172">
            <v>3</v>
          </cell>
          <cell r="F172">
            <v>1.5</v>
          </cell>
          <cell r="G172">
            <v>1.5</v>
          </cell>
        </row>
        <row r="173">
          <cell r="C173" t="str">
            <v>QQ54014</v>
          </cell>
          <cell r="D173" t="str">
            <v>Thực tế kinh tế - xã hội </v>
          </cell>
          <cell r="E173">
            <v>5</v>
          </cell>
          <cell r="F173">
            <v>1</v>
          </cell>
          <cell r="G173">
            <v>4</v>
          </cell>
        </row>
        <row r="174">
          <cell r="C174" t="str">
            <v>QQ54015</v>
          </cell>
          <cell r="D174" t="str">
            <v>Thực tập nghề nghiệp</v>
          </cell>
          <cell r="E174">
            <v>10</v>
          </cell>
          <cell r="F174">
            <v>1</v>
          </cell>
          <cell r="G174">
            <v>9</v>
          </cell>
        </row>
        <row r="175">
          <cell r="C175" t="str">
            <v>QQ54016</v>
          </cell>
          <cell r="D175" t="str">
            <v>Khóa luận tốt nghiệp/Tác phẩm tốt nghiệp</v>
          </cell>
          <cell r="E175">
            <v>10</v>
          </cell>
          <cell r="F175">
            <v>1</v>
          </cell>
          <cell r="G175">
            <v>9</v>
          </cell>
        </row>
        <row r="176">
          <cell r="C176" t="str">
            <v>QQ56006</v>
          </cell>
          <cell r="D176" t="str">
            <v> Gây quỹ</v>
          </cell>
          <cell r="E176">
            <v>3</v>
          </cell>
          <cell r="F176">
            <v>2</v>
          </cell>
          <cell r="G176">
            <v>1</v>
          </cell>
        </row>
        <row r="177">
          <cell r="C177" t="str">
            <v>QQ56009</v>
          </cell>
          <cell r="D177" t="str">
            <v>Trách nhiệm xã hội của doanh nghiệp - CSR </v>
          </cell>
          <cell r="E177">
            <v>3</v>
          </cell>
          <cell r="F177">
            <v>1.5</v>
          </cell>
          <cell r="G177">
            <v>1.5</v>
          </cell>
        </row>
        <row r="178">
          <cell r="C178" t="str">
            <v>QQ56010</v>
          </cell>
          <cell r="D178" t="str">
            <v>Truyền thông quảng bá ngôi sao </v>
          </cell>
          <cell r="E178">
            <v>3</v>
          </cell>
          <cell r="F178">
            <v>1.5</v>
          </cell>
          <cell r="G178">
            <v>1.5</v>
          </cell>
        </row>
        <row r="179">
          <cell r="C179" t="str">
            <v>QQ53014</v>
          </cell>
          <cell r="D179" t="str">
            <v> Văn hóa doanh nghiệp  </v>
          </cell>
          <cell r="E179">
            <v>3</v>
          </cell>
          <cell r="F179">
            <v>2</v>
          </cell>
          <cell r="G179">
            <v>1</v>
          </cell>
        </row>
        <row r="180">
          <cell r="C180" t="str">
            <v>QQ53013</v>
          </cell>
          <cell r="D180" t="str">
            <v>Vận động hành lang trong quan hệ công chúng  </v>
          </cell>
          <cell r="E180">
            <v>3</v>
          </cell>
          <cell r="F180">
            <v>1.5</v>
          </cell>
          <cell r="G180">
            <v>1.5</v>
          </cell>
        </row>
        <row r="181">
          <cell r="C181" t="str">
            <v>QQ52004</v>
          </cell>
          <cell r="D181" t="str">
            <v>Ngôn ngữ truyền thông </v>
          </cell>
          <cell r="E181">
            <v>3</v>
          </cell>
          <cell r="F181">
            <v>3</v>
          </cell>
          <cell r="G181">
            <v>0</v>
          </cell>
        </row>
        <row r="182">
          <cell r="C182" t="str">
            <v>QQ56005</v>
          </cell>
          <cell r="D182" t="str">
            <v>Truyền thông xã hội</v>
          </cell>
          <cell r="E182">
            <v>3</v>
          </cell>
          <cell r="F182">
            <v>1.5</v>
          </cell>
          <cell r="G182">
            <v>1.5</v>
          </cell>
        </row>
        <row r="183">
          <cell r="C183" t="str">
            <v>QQ52002</v>
          </cell>
          <cell r="D183" t="str">
            <v>Luật và đạo đức báo chí truyền thông </v>
          </cell>
          <cell r="E183">
            <v>3</v>
          </cell>
          <cell r="F183">
            <v>1.5</v>
          </cell>
          <cell r="G183">
            <v>1.5</v>
          </cell>
        </row>
        <row r="184">
          <cell r="C184" t="str">
            <v>QQ52005</v>
          </cell>
          <cell r="D184" t="str">
            <v>Truyền thông trong lãnh đạo, quản lý </v>
          </cell>
          <cell r="E184">
            <v>3</v>
          </cell>
          <cell r="F184">
            <v>1.5</v>
          </cell>
          <cell r="G184">
            <v>1.5</v>
          </cell>
        </row>
        <row r="185">
          <cell r="C185" t="str">
            <v>QQ56004</v>
          </cell>
          <cell r="D185" t="str">
            <v>Truyền thông quốc tế </v>
          </cell>
          <cell r="E185">
            <v>3</v>
          </cell>
          <cell r="F185">
            <v>1.5</v>
          </cell>
          <cell r="G185">
            <v>1.5</v>
          </cell>
        </row>
        <row r="186">
          <cell r="C186" t="str">
            <v>ĐC01018</v>
          </cell>
          <cell r="D186" t="str">
            <v>Bóng chuyền</v>
          </cell>
          <cell r="E186">
            <v>1</v>
          </cell>
          <cell r="F186">
            <v>0</v>
          </cell>
          <cell r="G186">
            <v>1</v>
          </cell>
        </row>
        <row r="187">
          <cell r="C187" t="str">
            <v>ĐC01019</v>
          </cell>
          <cell r="D187" t="str">
            <v>Bóng rổ</v>
          </cell>
          <cell r="E187">
            <v>1</v>
          </cell>
          <cell r="F187">
            <v>0</v>
          </cell>
          <cell r="G187">
            <v>1</v>
          </cell>
        </row>
        <row r="188">
          <cell r="C188" t="str">
            <v>ĐC01020</v>
          </cell>
          <cell r="D188" t="str">
            <v>Võ thuật</v>
          </cell>
          <cell r="E188">
            <v>1</v>
          </cell>
          <cell r="F188">
            <v>0</v>
          </cell>
          <cell r="G188">
            <v>1</v>
          </cell>
        </row>
        <row r="189">
          <cell r="C189" t="str">
            <v>ĐC01021</v>
          </cell>
          <cell r="D189" t="str">
            <v>Aerobic</v>
          </cell>
          <cell r="E189">
            <v>1</v>
          </cell>
          <cell r="F189">
            <v>0</v>
          </cell>
          <cell r="G189">
            <v>1</v>
          </cell>
        </row>
        <row r="190">
          <cell r="C190" t="str">
            <v>TT51001</v>
          </cell>
          <cell r="D190" t="str">
            <v>Cơ sở văn hóa Việt Nam </v>
          </cell>
          <cell r="E190">
            <v>2</v>
          </cell>
          <cell r="F190">
            <v>1</v>
          </cell>
          <cell r="G190">
            <v>1</v>
          </cell>
        </row>
        <row r="191">
          <cell r="C191" t="str">
            <v>TT51002</v>
          </cell>
          <cell r="D191" t="str">
            <v>Lịch sử văn minh thế giới </v>
          </cell>
          <cell r="E191">
            <v>2</v>
          </cell>
          <cell r="F191">
            <v>1.5</v>
          </cell>
          <cell r="G191">
            <v>0.5</v>
          </cell>
        </row>
        <row r="192">
          <cell r="C192" t="str">
            <v>NN51015</v>
          </cell>
          <cell r="D192" t="str">
            <v>Bồi dưỡng kỹ năng Tiếng Anh </v>
          </cell>
          <cell r="E192">
            <v>2</v>
          </cell>
          <cell r="F192">
            <v>1</v>
          </cell>
          <cell r="G192">
            <v>1</v>
          </cell>
        </row>
        <row r="193">
          <cell r="C193" t="str">
            <v>QT51001</v>
          </cell>
          <cell r="D193" t="str">
            <v>Quan hệ quốc tế đại cương </v>
          </cell>
          <cell r="E193">
            <v>2</v>
          </cell>
          <cell r="F193">
            <v>1.5</v>
          </cell>
          <cell r="G193">
            <v>0.5</v>
          </cell>
        </row>
        <row r="194">
          <cell r="C194" t="str">
            <v>QQ53007</v>
          </cell>
          <cell r="D194" t="str">
            <v>Quan hệ báo chí</v>
          </cell>
          <cell r="E194">
            <v>3</v>
          </cell>
          <cell r="F194">
            <v>1.5</v>
          </cell>
          <cell r="G194">
            <v>1.5</v>
          </cell>
        </row>
        <row r="195">
          <cell r="C195" t="str">
            <v>QQ56007</v>
          </cell>
          <cell r="D195" t="str">
            <v>Chiến dịch truyền thông </v>
          </cell>
          <cell r="E195">
            <v>3</v>
          </cell>
          <cell r="F195">
            <v>1.5</v>
          </cell>
          <cell r="G195">
            <v>1.5</v>
          </cell>
        </row>
        <row r="196">
          <cell r="C196" t="str">
            <v>TM51001</v>
          </cell>
          <cell r="D196" t="str">
            <v>Triết học Mác- Lênin</v>
          </cell>
          <cell r="E196">
            <v>3</v>
          </cell>
          <cell r="F196">
            <v>1.5</v>
          </cell>
          <cell r="G196">
            <v>1.5</v>
          </cell>
        </row>
        <row r="197">
          <cell r="C197" t="str">
            <v>KT51001</v>
          </cell>
          <cell r="D197" t="str">
            <v>Kinh tế chính trị Mác- Lênin</v>
          </cell>
          <cell r="E197">
            <v>3</v>
          </cell>
          <cell r="F197">
            <v>2</v>
          </cell>
          <cell r="G197">
            <v>1</v>
          </cell>
        </row>
        <row r="198">
          <cell r="C198" t="str">
            <v>CN51001</v>
          </cell>
          <cell r="D198" t="str">
            <v>Chủ nghĩa xã hội khoa học</v>
          </cell>
          <cell r="E198">
            <v>2</v>
          </cell>
          <cell r="F198">
            <v>1.5</v>
          </cell>
          <cell r="G198">
            <v>0.5</v>
          </cell>
        </row>
        <row r="199">
          <cell r="C199" t="str">
            <v>LS51001</v>
          </cell>
          <cell r="D199" t="str">
            <v>Lịch sử Đảng CSVN</v>
          </cell>
          <cell r="E199">
            <v>3</v>
          </cell>
          <cell r="F199">
            <v>2</v>
          </cell>
          <cell r="G199">
            <v>1</v>
          </cell>
        </row>
        <row r="200">
          <cell r="C200" t="str">
            <v>TH51001</v>
          </cell>
          <cell r="D200" t="str">
            <v>Tư tưởng Hồ Chí Minh</v>
          </cell>
          <cell r="E200">
            <v>2</v>
          </cell>
          <cell r="F200">
            <v>1.5</v>
          </cell>
          <cell r="G200">
            <v>0.5</v>
          </cell>
        </row>
        <row r="201">
          <cell r="C201" t="str">
            <v>ĐC51003</v>
          </cell>
          <cell r="D201" t="str">
            <v>Tin học ứng dụng</v>
          </cell>
          <cell r="E201">
            <v>3</v>
          </cell>
          <cell r="F201">
            <v>1</v>
          </cell>
          <cell r="G201">
            <v>2</v>
          </cell>
        </row>
        <row r="202">
          <cell r="C202" t="str">
            <v>NP51001</v>
          </cell>
          <cell r="D202" t="str">
            <v>Pháp luật đại cương</v>
          </cell>
          <cell r="E202">
            <v>3</v>
          </cell>
          <cell r="F202">
            <v>2</v>
          </cell>
          <cell r="G202">
            <v>1</v>
          </cell>
        </row>
        <row r="203">
          <cell r="C203" t="str">
            <v>CT51001</v>
          </cell>
          <cell r="D203" t="str">
            <v>Chính trị học đại cương</v>
          </cell>
          <cell r="E203">
            <v>2</v>
          </cell>
          <cell r="F203">
            <v>1.5</v>
          </cell>
          <cell r="G203">
            <v>0.5</v>
          </cell>
        </row>
        <row r="204">
          <cell r="C204" t="str">
            <v>QT51001</v>
          </cell>
          <cell r="D204" t="str">
            <v>Quan hệ quốc tế đại cương</v>
          </cell>
          <cell r="E204">
            <v>2</v>
          </cell>
          <cell r="F204">
            <v>1.5</v>
          </cell>
          <cell r="G204">
            <v>0.5</v>
          </cell>
        </row>
        <row r="205">
          <cell r="C205" t="str">
            <v>NN51011</v>
          </cell>
          <cell r="D205" t="str">
            <v>Tiếng Anh học phần 1</v>
          </cell>
          <cell r="E205">
            <v>4</v>
          </cell>
          <cell r="F205">
            <v>2</v>
          </cell>
          <cell r="G205">
            <v>2</v>
          </cell>
        </row>
        <row r="206">
          <cell r="C206" t="str">
            <v>NN51012</v>
          </cell>
          <cell r="D206" t="str">
            <v>Tiếng Anh học phần 2</v>
          </cell>
          <cell r="E206">
            <v>3</v>
          </cell>
          <cell r="F206">
            <v>1.5</v>
          </cell>
          <cell r="G206">
            <v>1.5</v>
          </cell>
        </row>
        <row r="207">
          <cell r="C207" t="str">
            <v>NN51013</v>
          </cell>
          <cell r="D207" t="str">
            <v>Tiếng Anh học phần 3</v>
          </cell>
          <cell r="E207">
            <v>4</v>
          </cell>
          <cell r="F207">
            <v>2</v>
          </cell>
          <cell r="G207">
            <v>2</v>
          </cell>
        </row>
        <row r="208">
          <cell r="C208" t="str">
            <v>NN51014</v>
          </cell>
          <cell r="D208" t="str">
            <v>Tiếng Anh học phần 4</v>
          </cell>
          <cell r="E208">
            <v>4</v>
          </cell>
          <cell r="F208">
            <v>2</v>
          </cell>
          <cell r="G208">
            <v>2</v>
          </cell>
        </row>
        <row r="209">
          <cell r="C209" t="str">
            <v>ĐC01015</v>
          </cell>
          <cell r="D209" t="str">
            <v>Lý luận và phương pháp giáo dục thể chất</v>
          </cell>
          <cell r="E209">
            <v>1</v>
          </cell>
          <cell r="F209">
            <v>1</v>
          </cell>
          <cell r="G209">
            <v>0</v>
          </cell>
        </row>
        <row r="210">
          <cell r="C210" t="str">
            <v>ĐC01016</v>
          </cell>
          <cell r="D210" t="str">
            <v>Kỹ thuật các môn điền kinh</v>
          </cell>
          <cell r="E210">
            <v>1</v>
          </cell>
          <cell r="F210">
            <v>0</v>
          </cell>
          <cell r="G210">
            <v>1</v>
          </cell>
        </row>
        <row r="211">
          <cell r="C211" t="str">
            <v>ĐC01017</v>
          </cell>
          <cell r="D211" t="str">
            <v>Thể dục cơ bản</v>
          </cell>
          <cell r="E211">
            <v>1</v>
          </cell>
          <cell r="F211">
            <v>0</v>
          </cell>
          <cell r="G211">
            <v>1</v>
          </cell>
        </row>
        <row r="212">
          <cell r="C212" t="str">
            <v>QA01015</v>
          </cell>
          <cell r="D212" t="str">
            <v>Đường lối quốc phòng và an ninh của Đảng Cộng sản Việt Nam</v>
          </cell>
          <cell r="E212">
            <v>2</v>
          </cell>
          <cell r="F212">
            <v>2</v>
          </cell>
          <cell r="G212">
            <v>0</v>
          </cell>
        </row>
        <row r="213">
          <cell r="C213" t="str">
            <v>QA01016</v>
          </cell>
          <cell r="D213" t="str">
            <v>Công tác quốc phòng và an ninh</v>
          </cell>
          <cell r="E213">
            <v>2</v>
          </cell>
          <cell r="F213">
            <v>1.5</v>
          </cell>
          <cell r="G213">
            <v>0.5</v>
          </cell>
        </row>
        <row r="214">
          <cell r="C214" t="str">
            <v>QA01017</v>
          </cell>
          <cell r="D214" t="str">
            <v>Quân sự chung</v>
          </cell>
          <cell r="E214">
            <v>2</v>
          </cell>
          <cell r="F214">
            <v>1</v>
          </cell>
          <cell r="G214">
            <v>1</v>
          </cell>
        </row>
        <row r="215">
          <cell r="C215" t="str">
            <v>QA01018</v>
          </cell>
          <cell r="D215" t="str">
            <v>Kỹ thuật chiến đấu bộ binh và chiến thuật</v>
          </cell>
          <cell r="E215">
            <v>2</v>
          </cell>
          <cell r="F215">
            <v>0</v>
          </cell>
          <cell r="G215">
            <v>2</v>
          </cell>
        </row>
        <row r="216">
          <cell r="C216" t="str">
            <v>QT52008</v>
          </cell>
          <cell r="D216" t="str">
            <v>Thông tin đối ngoại Việt Nam</v>
          </cell>
          <cell r="E216">
            <v>2</v>
          </cell>
          <cell r="F216">
            <v>1.5</v>
          </cell>
          <cell r="G216">
            <v>0.5</v>
          </cell>
        </row>
        <row r="217">
          <cell r="C217" t="str">
            <v>QT52007</v>
          </cell>
          <cell r="D217" t="str">
            <v>Thể chế chính trị thế giới</v>
          </cell>
          <cell r="E217">
            <v>2</v>
          </cell>
          <cell r="F217">
            <v>1.5</v>
          </cell>
          <cell r="G217">
            <v>0.5</v>
          </cell>
        </row>
        <row r="218">
          <cell r="C218" t="str">
            <v>QT52001</v>
          </cell>
          <cell r="D218" t="str">
            <v>Địa chính trị thế giới</v>
          </cell>
          <cell r="E218">
            <v>2</v>
          </cell>
          <cell r="F218">
            <v>1.5</v>
          </cell>
          <cell r="G218">
            <v>0.5</v>
          </cell>
        </row>
        <row r="219">
          <cell r="C219" t="str">
            <v>QT52004</v>
          </cell>
          <cell r="D219" t="str">
            <v>Lịch sử ngoại giao Việt Nam</v>
          </cell>
          <cell r="E219">
            <v>2</v>
          </cell>
          <cell r="F219">
            <v>1</v>
          </cell>
          <cell r="G219">
            <v>1</v>
          </cell>
        </row>
        <row r="220">
          <cell r="C220" t="str">
            <v>QT53009</v>
          </cell>
          <cell r="D220" t="str">
            <v>Lịch sử quan hệ quốc tế</v>
          </cell>
          <cell r="E220">
            <v>3</v>
          </cell>
          <cell r="F220">
            <v>2</v>
          </cell>
          <cell r="G220">
            <v>1</v>
          </cell>
        </row>
        <row r="221">
          <cell r="C221" t="str">
            <v>QT53002</v>
          </cell>
          <cell r="D221" t="str">
            <v>Chính sách đối ngoại của một số nước trên thế giới</v>
          </cell>
          <cell r="E221">
            <v>3</v>
          </cell>
          <cell r="F221">
            <v>2</v>
          </cell>
          <cell r="G221">
            <v>1</v>
          </cell>
        </row>
        <row r="222">
          <cell r="C222" t="str">
            <v>QT53010</v>
          </cell>
          <cell r="D222" t="str">
            <v>Lý luận quan hệ quốc tế</v>
          </cell>
          <cell r="E222">
            <v>2</v>
          </cell>
          <cell r="F222">
            <v>1.5</v>
          </cell>
          <cell r="G222">
            <v>0.5</v>
          </cell>
        </row>
        <row r="223">
          <cell r="C223" t="str">
            <v>QT53003</v>
          </cell>
          <cell r="D223" t="str">
            <v>Chính sách đối ngoại Việt Nam</v>
          </cell>
          <cell r="E223">
            <v>2</v>
          </cell>
          <cell r="F223">
            <v>1.5</v>
          </cell>
          <cell r="G223">
            <v>0.5</v>
          </cell>
        </row>
        <row r="224">
          <cell r="C224" t="str">
            <v>QT53020</v>
          </cell>
          <cell r="D224" t="str">
            <v>Truyền thông thời đại toàn cầu hóa</v>
          </cell>
          <cell r="E224">
            <v>3</v>
          </cell>
          <cell r="F224">
            <v>2</v>
          </cell>
          <cell r="G224">
            <v>1</v>
          </cell>
        </row>
        <row r="225">
          <cell r="C225" t="str">
            <v>QT56005</v>
          </cell>
          <cell r="D225" t="str">
            <v>Lý luận báo chí quốc tế và báo chí toàn cầu</v>
          </cell>
          <cell r="E225">
            <v>3</v>
          </cell>
          <cell r="F225">
            <v>2</v>
          </cell>
          <cell r="G225">
            <v>1</v>
          </cell>
        </row>
        <row r="226">
          <cell r="C226" t="str">
            <v>QT56006</v>
          </cell>
          <cell r="D226" t="str">
            <v>Lý thuyết và thực hành truyền thông quốc tế</v>
          </cell>
          <cell r="E226">
            <v>3</v>
          </cell>
          <cell r="F226">
            <v>2</v>
          </cell>
          <cell r="G226">
            <v>1</v>
          </cell>
        </row>
        <row r="227">
          <cell r="C227" t="str">
            <v>QT53008</v>
          </cell>
          <cell r="D227" t="str">
            <v>Lao động nhà báo quốc tế</v>
          </cell>
          <cell r="E227">
            <v>3</v>
          </cell>
          <cell r="F227">
            <v>1.5</v>
          </cell>
          <cell r="G227">
            <v>1.5</v>
          </cell>
        </row>
        <row r="228">
          <cell r="C228" t="str">
            <v>QT53016</v>
          </cell>
          <cell r="D228" t="str">
            <v>Thông tấn báo chí đối ngoại</v>
          </cell>
          <cell r="E228">
            <v>3</v>
          </cell>
          <cell r="F228">
            <v>1.5</v>
          </cell>
          <cell r="G228">
            <v>1.5</v>
          </cell>
        </row>
        <row r="229">
          <cell r="C229" t="str">
            <v>QT53001</v>
          </cell>
          <cell r="D229" t="str">
            <v>Chính luận báo chí đối ngoại</v>
          </cell>
          <cell r="E229">
            <v>3</v>
          </cell>
          <cell r="F229">
            <v>1.5</v>
          </cell>
          <cell r="G229">
            <v>1.5</v>
          </cell>
        </row>
        <row r="230">
          <cell r="C230" t="str">
            <v>QT53018</v>
          </cell>
          <cell r="D230" t="str">
            <v>Tổ chức sản xuất sản phẩm truyền thông quốc tế</v>
          </cell>
          <cell r="E230">
            <v>3</v>
          </cell>
          <cell r="F230">
            <v>1.5</v>
          </cell>
          <cell r="G230">
            <v>1.5</v>
          </cell>
        </row>
        <row r="231">
          <cell r="C231" t="str">
            <v>QT53017</v>
          </cell>
          <cell r="D231" t="str">
            <v>Tổ chức hoạt động đối ngoại</v>
          </cell>
          <cell r="E231">
            <v>3</v>
          </cell>
          <cell r="F231">
            <v>1.5</v>
          </cell>
          <cell r="G231">
            <v>1.5</v>
          </cell>
        </row>
        <row r="232">
          <cell r="C232" t="str">
            <v>QT56008</v>
          </cell>
          <cell r="D232" t="str">
            <v>Tiếng Anh chuyên ngành (1)</v>
          </cell>
          <cell r="E232">
            <v>3</v>
          </cell>
          <cell r="F232">
            <v>1.5</v>
          </cell>
          <cell r="G232">
            <v>1.5</v>
          </cell>
        </row>
        <row r="233">
          <cell r="C233" t="str">
            <v>QT56009</v>
          </cell>
          <cell r="D233" t="str">
            <v>Tiếng Anh chuyên ngành (2)</v>
          </cell>
          <cell r="E233">
            <v>3</v>
          </cell>
          <cell r="F233">
            <v>1.5</v>
          </cell>
          <cell r="G233">
            <v>1.5</v>
          </cell>
        </row>
        <row r="234">
          <cell r="C234" t="str">
            <v>QT53011</v>
          </cell>
          <cell r="D234" t="str">
            <v>Nghệ thuật phát biểu và phát ngôn đối ngoại</v>
          </cell>
          <cell r="E234">
            <v>2</v>
          </cell>
          <cell r="F234">
            <v>1</v>
          </cell>
          <cell r="G234">
            <v>1</v>
          </cell>
        </row>
        <row r="235">
          <cell r="C235" t="str">
            <v>QT53021</v>
          </cell>
          <cell r="D235" t="str">
            <v>Xây dựng hình ảnh và thương hiệu quốc tế</v>
          </cell>
          <cell r="E235">
            <v>2</v>
          </cell>
          <cell r="F235">
            <v>1</v>
          </cell>
          <cell r="G235">
            <v>1</v>
          </cell>
        </row>
        <row r="236">
          <cell r="C236" t="str">
            <v>QT53004 </v>
          </cell>
          <cell r="D236" t="str">
            <v>Giao tiếp và đàm phán quốc tế</v>
          </cell>
          <cell r="E236">
            <v>2</v>
          </cell>
          <cell r="F236">
            <v>1</v>
          </cell>
          <cell r="G236">
            <v>1</v>
          </cell>
        </row>
        <row r="237">
          <cell r="C237" t="str">
            <v>QT54017</v>
          </cell>
          <cell r="D237" t="str">
            <v>Thực tế kinh tế - xã hội (trong nước hoặc nước ngoài)</v>
          </cell>
          <cell r="E237">
            <v>5</v>
          </cell>
          <cell r="F237">
            <v>1</v>
          </cell>
          <cell r="G237">
            <v>4</v>
          </cell>
        </row>
        <row r="238">
          <cell r="C238" t="str">
            <v>QT54018</v>
          </cell>
          <cell r="D238" t="str">
            <v>Thực tập nghề nghiệp</v>
          </cell>
          <cell r="E238">
            <v>10</v>
          </cell>
          <cell r="F238">
            <v>1</v>
          </cell>
          <cell r="G238">
            <v>9</v>
          </cell>
        </row>
        <row r="239">
          <cell r="C239" t="str">
            <v>QT54119</v>
          </cell>
          <cell r="D239" t="str">
            <v>Khóa luận tốt nghiệp</v>
          </cell>
          <cell r="E239">
            <v>10</v>
          </cell>
          <cell r="F239">
            <v>1</v>
          </cell>
          <cell r="G239">
            <v>9</v>
          </cell>
        </row>
        <row r="240">
          <cell r="C240" t="str">
            <v>QT56003</v>
          </cell>
          <cell r="D240" t="str">
            <v>Kỹ năng quản trị truyền thông quốc tế</v>
          </cell>
          <cell r="E240">
            <v>2</v>
          </cell>
          <cell r="F240">
            <v>1</v>
          </cell>
          <cell r="G240">
            <v>1</v>
          </cell>
        </row>
        <row r="241">
          <cell r="C241" t="str">
            <v>QT53015</v>
          </cell>
          <cell r="D241" t="str">
            <v>Quản lý báo chí đối ngoại</v>
          </cell>
          <cell r="E241">
            <v>2</v>
          </cell>
          <cell r="F241">
            <v>1</v>
          </cell>
          <cell r="G241">
            <v>1</v>
          </cell>
        </row>
        <row r="242">
          <cell r="C242" t="str">
            <v>QT53012</v>
          </cell>
          <cell r="D242" t="str">
            <v>Nghiệp vụ lễ tân và văn phòng đối ngoại</v>
          </cell>
          <cell r="E242">
            <v>2</v>
          </cell>
          <cell r="F242">
            <v>1</v>
          </cell>
          <cell r="G242">
            <v>1</v>
          </cell>
        </row>
        <row r="243">
          <cell r="C243" t="str">
            <v>QT56001</v>
          </cell>
          <cell r="D243" t="str">
            <v>Biên phiên dịch tiếng Anh chuyên ngành</v>
          </cell>
          <cell r="E243">
            <v>2</v>
          </cell>
          <cell r="F243">
            <v>1</v>
          </cell>
          <cell r="G243">
            <v>1</v>
          </cell>
        </row>
        <row r="244">
          <cell r="C244" t="str">
            <v>QT56010</v>
          </cell>
          <cell r="D244" t="str">
            <v>Tiếng Anh chuyên ngành (3)</v>
          </cell>
          <cell r="E244">
            <v>3</v>
          </cell>
          <cell r="F244">
            <v>1.5</v>
          </cell>
          <cell r="G244">
            <v>1.5</v>
          </cell>
        </row>
        <row r="245">
          <cell r="C245" t="str">
            <v>QT53007</v>
          </cell>
          <cell r="D245" t="str">
            <v>Kỹ thuật, nghiệp vụ báo chí đối ngoại</v>
          </cell>
          <cell r="E245">
            <v>2</v>
          </cell>
          <cell r="F245">
            <v>1</v>
          </cell>
          <cell r="G245">
            <v>1</v>
          </cell>
        </row>
        <row r="246">
          <cell r="C246" t="str">
            <v>QT53005</v>
          </cell>
          <cell r="D246" t="str">
            <v>Kỹ năng giao tiếp liên văn hoá</v>
          </cell>
          <cell r="E246">
            <v>2</v>
          </cell>
          <cell r="F246">
            <v>1</v>
          </cell>
          <cell r="G246">
            <v>1</v>
          </cell>
        </row>
        <row r="247">
          <cell r="C247" t="str">
            <v>QT53006</v>
          </cell>
          <cell r="D247" t="str">
            <v>Kỹ năng thu thập và xử lý thông tin</v>
          </cell>
          <cell r="E247">
            <v>2</v>
          </cell>
          <cell r="F247">
            <v>1</v>
          </cell>
          <cell r="G247">
            <v>1</v>
          </cell>
        </row>
        <row r="248">
          <cell r="C248" t="str">
            <v>QT56007</v>
          </cell>
          <cell r="D248" t="str">
            <v>Quan hệ công chúng quốc tế</v>
          </cell>
          <cell r="E248">
            <v>2</v>
          </cell>
          <cell r="F248">
            <v>1.5</v>
          </cell>
          <cell r="G248">
            <v>0.5</v>
          </cell>
        </row>
        <row r="249">
          <cell r="C249" t="str">
            <v>QT56002</v>
          </cell>
          <cell r="D249" t="str">
            <v>Kinh tế đối ngoại Việt Nam</v>
          </cell>
          <cell r="E249">
            <v>2</v>
          </cell>
          <cell r="F249">
            <v>1.5</v>
          </cell>
          <cell r="G249">
            <v>0.5</v>
          </cell>
        </row>
        <row r="250">
          <cell r="C250" t="str">
            <v>QT52005</v>
          </cell>
          <cell r="D250" t="str">
            <v>Ngoại giao kinh tế và văn hóa</v>
          </cell>
          <cell r="E250">
            <v>2</v>
          </cell>
          <cell r="F250">
            <v>1.5</v>
          </cell>
          <cell r="G250">
            <v>0.5</v>
          </cell>
        </row>
        <row r="251">
          <cell r="C251" t="str">
            <v>QT52002</v>
          </cell>
          <cell r="D251" t="str">
            <v>Đông phương học</v>
          </cell>
          <cell r="E251">
            <v>2</v>
          </cell>
          <cell r="F251">
            <v>1.5</v>
          </cell>
          <cell r="G251">
            <v>0.5</v>
          </cell>
        </row>
        <row r="252">
          <cell r="C252" t="str">
            <v>ĐC01018</v>
          </cell>
          <cell r="D252" t="str">
            <v>Bóng chuyền</v>
          </cell>
          <cell r="E252">
            <v>1</v>
          </cell>
          <cell r="F252">
            <v>0</v>
          </cell>
          <cell r="G252">
            <v>1</v>
          </cell>
        </row>
        <row r="253">
          <cell r="C253" t="str">
            <v>ĐC01019</v>
          </cell>
          <cell r="D253" t="str">
            <v>Bóng rổ</v>
          </cell>
          <cell r="E253">
            <v>1</v>
          </cell>
          <cell r="F253">
            <v>0</v>
          </cell>
          <cell r="G253">
            <v>1</v>
          </cell>
        </row>
        <row r="254">
          <cell r="C254" t="str">
            <v>ĐC01020</v>
          </cell>
          <cell r="D254" t="str">
            <v>Võ thuật</v>
          </cell>
          <cell r="E254">
            <v>1</v>
          </cell>
          <cell r="F254">
            <v>0</v>
          </cell>
          <cell r="G254">
            <v>1</v>
          </cell>
        </row>
        <row r="255">
          <cell r="C255" t="str">
            <v>ĐC01021</v>
          </cell>
          <cell r="D255" t="str">
            <v>Aerobic</v>
          </cell>
          <cell r="E255">
            <v>1</v>
          </cell>
          <cell r="F255">
            <v>0</v>
          </cell>
          <cell r="G255">
            <v>1</v>
          </cell>
        </row>
        <row r="256">
          <cell r="C256" t="str">
            <v>TG51002</v>
          </cell>
          <cell r="D256" t="str">
            <v>Tâm lý học đại cương</v>
          </cell>
          <cell r="E256">
            <v>2</v>
          </cell>
          <cell r="F256">
            <v>1.5</v>
          </cell>
          <cell r="G256">
            <v>0.5</v>
          </cell>
        </row>
        <row r="257">
          <cell r="C257" t="str">
            <v>XH51001</v>
          </cell>
          <cell r="D257" t="str">
            <v>Xã hội học đại cương</v>
          </cell>
          <cell r="E257">
            <v>2</v>
          </cell>
          <cell r="F257">
            <v>1.5</v>
          </cell>
          <cell r="G257">
            <v>0.5</v>
          </cell>
        </row>
        <row r="258">
          <cell r="C258" t="str">
            <v>TT51001</v>
          </cell>
          <cell r="D258" t="str">
            <v>Cơ sở văn hoá Việt Nam</v>
          </cell>
          <cell r="E258">
            <v>2</v>
          </cell>
          <cell r="F258">
            <v>1.5</v>
          </cell>
          <cell r="G258">
            <v>0.5</v>
          </cell>
        </row>
        <row r="259">
          <cell r="C259" t="str">
            <v>TG51001</v>
          </cell>
          <cell r="D259" t="str">
            <v>Phương pháp nghiên cứu khoa học xã hội và nhân văn</v>
          </cell>
          <cell r="E259">
            <v>2</v>
          </cell>
          <cell r="F259">
            <v>1.5</v>
          </cell>
          <cell r="G259">
            <v>0.5</v>
          </cell>
        </row>
        <row r="260">
          <cell r="C260" t="str">
            <v>TT51002</v>
          </cell>
          <cell r="D260" t="str">
            <v>Lịch sử văn minh thế giới</v>
          </cell>
          <cell r="E260">
            <v>2</v>
          </cell>
          <cell r="F260">
            <v>1.5</v>
          </cell>
          <cell r="G260">
            <v>0.5</v>
          </cell>
        </row>
        <row r="261">
          <cell r="C261" t="str">
            <v>CT51002</v>
          </cell>
          <cell r="D261" t="str">
            <v>Khoa học chính sách công</v>
          </cell>
          <cell r="E261">
            <v>2</v>
          </cell>
          <cell r="F261">
            <v>1.5</v>
          </cell>
          <cell r="G261">
            <v>0.5</v>
          </cell>
        </row>
        <row r="262">
          <cell r="C262" t="str">
            <v>QT53013</v>
          </cell>
          <cell r="D262" t="str">
            <v>Ngoại giao và nghiệp vụ ngoại giao</v>
          </cell>
          <cell r="E262">
            <v>2</v>
          </cell>
          <cell r="F262">
            <v>1.5</v>
          </cell>
          <cell r="G262">
            <v>0.5</v>
          </cell>
        </row>
        <row r="263">
          <cell r="C263" t="str">
            <v>QT56004</v>
          </cell>
          <cell r="D263" t="str">
            <v>Luật pháp quốc tế</v>
          </cell>
          <cell r="E263">
            <v>2</v>
          </cell>
          <cell r="F263">
            <v>1.5</v>
          </cell>
          <cell r="G263">
            <v>0.5</v>
          </cell>
        </row>
        <row r="264">
          <cell r="C264" t="str">
            <v>QT53014</v>
          </cell>
          <cell r="D264" t="str">
            <v>Quan hệ quốc tế khu vực Châu Á – Thái Bình Dương </v>
          </cell>
          <cell r="E264">
            <v>2</v>
          </cell>
          <cell r="F264">
            <v>1.5</v>
          </cell>
          <cell r="G264">
            <v>0.5</v>
          </cell>
        </row>
        <row r="265">
          <cell r="C265" t="str">
            <v>QT53019</v>
          </cell>
          <cell r="D265" t="str">
            <v>Toàn cầu hóa và hội nhập quốc tế</v>
          </cell>
          <cell r="E265">
            <v>2</v>
          </cell>
          <cell r="F265">
            <v>1.5</v>
          </cell>
          <cell r="G265">
            <v>0.5</v>
          </cell>
        </row>
        <row r="266">
          <cell r="C266" t="str">
            <v>TM51001</v>
          </cell>
          <cell r="D266" t="str">
            <v>Triết học Mác- Lênin</v>
          </cell>
          <cell r="E266">
            <v>3</v>
          </cell>
          <cell r="F266">
            <v>1.5</v>
          </cell>
          <cell r="G266">
            <v>1.5</v>
          </cell>
        </row>
        <row r="267">
          <cell r="C267" t="str">
            <v>KT51001</v>
          </cell>
          <cell r="D267" t="str">
            <v>Kinh tế chính trị Mác- Lênin</v>
          </cell>
          <cell r="E267">
            <v>3</v>
          </cell>
          <cell r="F267">
            <v>2</v>
          </cell>
          <cell r="G267">
            <v>1</v>
          </cell>
        </row>
        <row r="268">
          <cell r="C268" t="str">
            <v>CN51001</v>
          </cell>
          <cell r="D268" t="str">
            <v>Chủ nghĩa xã hội khoa học</v>
          </cell>
          <cell r="E268">
            <v>2</v>
          </cell>
          <cell r="F268">
            <v>1.5</v>
          </cell>
          <cell r="G268">
            <v>0.5</v>
          </cell>
        </row>
        <row r="269">
          <cell r="C269" t="str">
            <v>LS51001</v>
          </cell>
          <cell r="D269" t="str">
            <v>Lịch sử Đảng CSVN</v>
          </cell>
          <cell r="E269">
            <v>3</v>
          </cell>
          <cell r="F269">
            <v>2</v>
          </cell>
          <cell r="G269">
            <v>1</v>
          </cell>
        </row>
        <row r="270">
          <cell r="C270" t="str">
            <v>TH51001</v>
          </cell>
          <cell r="D270" t="str">
            <v>Tư tưởng Hồ Chí Minh</v>
          </cell>
          <cell r="E270">
            <v>2</v>
          </cell>
          <cell r="F270">
            <v>1.5</v>
          </cell>
          <cell r="G270">
            <v>0.5</v>
          </cell>
        </row>
        <row r="271">
          <cell r="C271" t="str">
            <v>ĐC51003</v>
          </cell>
          <cell r="D271" t="str">
            <v>Tin học ứng dụng</v>
          </cell>
          <cell r="E271">
            <v>3</v>
          </cell>
          <cell r="F271">
            <v>1</v>
          </cell>
          <cell r="G271">
            <v>2</v>
          </cell>
        </row>
        <row r="272">
          <cell r="C272" t="str">
            <v>NP51001</v>
          </cell>
          <cell r="D272" t="str">
            <v>Pháp luật đại cương</v>
          </cell>
          <cell r="E272">
            <v>3</v>
          </cell>
          <cell r="F272">
            <v>2</v>
          </cell>
          <cell r="G272">
            <v>1</v>
          </cell>
        </row>
        <row r="273">
          <cell r="C273" t="str">
            <v>CT51001</v>
          </cell>
          <cell r="D273" t="str">
            <v>Chính trị học đại cương</v>
          </cell>
          <cell r="E273">
            <v>2</v>
          </cell>
          <cell r="F273">
            <v>1.5</v>
          </cell>
          <cell r="G273">
            <v>0.5</v>
          </cell>
        </row>
        <row r="274">
          <cell r="C274" t="str">
            <v>XB51022</v>
          </cell>
          <cell r="D274" t="str">
            <v>Tiếng Việt thực hành</v>
          </cell>
          <cell r="E274">
            <v>2</v>
          </cell>
          <cell r="F274">
            <v>1.5</v>
          </cell>
          <cell r="G274">
            <v>0.5</v>
          </cell>
        </row>
        <row r="275">
          <cell r="C275" t="str">
            <v>NN51011</v>
          </cell>
          <cell r="D275" t="str">
            <v>Tiếng Anh học phần 1</v>
          </cell>
          <cell r="E275">
            <v>4</v>
          </cell>
          <cell r="F275">
            <v>2</v>
          </cell>
          <cell r="G275">
            <v>2</v>
          </cell>
        </row>
        <row r="276">
          <cell r="C276" t="str">
            <v>NN51012</v>
          </cell>
          <cell r="D276" t="str">
            <v>Tiếng Anh học phần 2</v>
          </cell>
          <cell r="E276">
            <v>3</v>
          </cell>
          <cell r="F276">
            <v>1.5</v>
          </cell>
          <cell r="G276">
            <v>1.5</v>
          </cell>
        </row>
        <row r="277">
          <cell r="C277" t="str">
            <v>NN51013</v>
          </cell>
          <cell r="D277" t="str">
            <v>Tiếng Anh học phần 3</v>
          </cell>
          <cell r="E277">
            <v>4</v>
          </cell>
          <cell r="F277">
            <v>2</v>
          </cell>
          <cell r="G277">
            <v>2</v>
          </cell>
        </row>
        <row r="278">
          <cell r="C278" t="str">
            <v>NN51014</v>
          </cell>
          <cell r="D278" t="str">
            <v>Tiếng Anh học phần 4</v>
          </cell>
          <cell r="E278">
            <v>4</v>
          </cell>
          <cell r="F278">
            <v>2</v>
          </cell>
          <cell r="G278">
            <v>2</v>
          </cell>
        </row>
        <row r="279">
          <cell r="C279" t="str">
            <v>ĐC01015</v>
          </cell>
          <cell r="D279" t="str">
            <v>Lý luận và phương pháp giáo dục thể chất</v>
          </cell>
          <cell r="E279">
            <v>1</v>
          </cell>
          <cell r="F279">
            <v>1</v>
          </cell>
          <cell r="G279">
            <v>0</v>
          </cell>
        </row>
        <row r="280">
          <cell r="C280" t="str">
            <v>ĐC01016</v>
          </cell>
          <cell r="D280" t="str">
            <v>Kỹ thuật các môn điền kinh</v>
          </cell>
          <cell r="E280">
            <v>1</v>
          </cell>
          <cell r="F280">
            <v>0</v>
          </cell>
          <cell r="G280">
            <v>1</v>
          </cell>
        </row>
        <row r="281">
          <cell r="C281" t="str">
            <v>ĐC01017</v>
          </cell>
          <cell r="D281" t="str">
            <v>Thể dục cơ bản</v>
          </cell>
          <cell r="E281">
            <v>1</v>
          </cell>
          <cell r="F281">
            <v>0</v>
          </cell>
          <cell r="G281">
            <v>1</v>
          </cell>
        </row>
        <row r="282">
          <cell r="C282" t="str">
            <v>QA01015</v>
          </cell>
          <cell r="D282" t="str">
            <v>Đường lối quốc phòng và an ninh của Đảng Cộng sản Việt Nam</v>
          </cell>
          <cell r="E282">
            <v>2</v>
          </cell>
          <cell r="F282">
            <v>2</v>
          </cell>
          <cell r="G282">
            <v>0</v>
          </cell>
        </row>
        <row r="283">
          <cell r="C283" t="str">
            <v>QA01016</v>
          </cell>
          <cell r="D283" t="str">
            <v>Công tác quốc phòng và an ninh</v>
          </cell>
          <cell r="E283">
            <v>2</v>
          </cell>
          <cell r="F283">
            <v>1.5</v>
          </cell>
          <cell r="G283">
            <v>0.5</v>
          </cell>
        </row>
        <row r="284">
          <cell r="C284" t="str">
            <v>QA01017</v>
          </cell>
          <cell r="D284" t="str">
            <v>Quân sự chung</v>
          </cell>
          <cell r="E284">
            <v>2</v>
          </cell>
          <cell r="F284">
            <v>1</v>
          </cell>
          <cell r="G284">
            <v>1</v>
          </cell>
        </row>
        <row r="285">
          <cell r="C285" t="str">
            <v>QA01018</v>
          </cell>
          <cell r="D285" t="str">
            <v>Kỹ thuật chiến đấu bộ binh và chiến thuật</v>
          </cell>
          <cell r="E285">
            <v>2</v>
          </cell>
          <cell r="F285">
            <v>0</v>
          </cell>
          <cell r="G285">
            <v>2</v>
          </cell>
        </row>
        <row r="286">
          <cell r="C286" t="str">
            <v>BC56001</v>
          </cell>
          <cell r="D286" t="str">
            <v>Lý thuyết truyền thông</v>
          </cell>
          <cell r="E286">
            <v>3</v>
          </cell>
          <cell r="F286">
            <v>2</v>
          </cell>
          <cell r="G286">
            <v>1</v>
          </cell>
        </row>
        <row r="287">
          <cell r="C287" t="str">
            <v>PT52002</v>
          </cell>
          <cell r="D287" t="str">
            <v>Luật pháp và đạo đức báo chí</v>
          </cell>
          <cell r="E287">
            <v>3</v>
          </cell>
          <cell r="F287">
            <v>1.5</v>
          </cell>
          <cell r="G287">
            <v>1.5</v>
          </cell>
        </row>
        <row r="288">
          <cell r="C288" t="str">
            <v>BC53010</v>
          </cell>
          <cell r="D288" t="str">
            <v>Cơ sở lý luận báo chí </v>
          </cell>
          <cell r="E288">
            <v>3</v>
          </cell>
          <cell r="F288">
            <v>2</v>
          </cell>
          <cell r="G288">
            <v>1</v>
          </cell>
        </row>
        <row r="289">
          <cell r="C289" t="str">
            <v>PT53011</v>
          </cell>
          <cell r="D289" t="str">
            <v>Ngôn ngữ báo chí</v>
          </cell>
          <cell r="E289">
            <v>3</v>
          </cell>
          <cell r="F289">
            <v>1.5</v>
          </cell>
          <cell r="G289">
            <v>1.5</v>
          </cell>
        </row>
        <row r="290">
          <cell r="C290" t="str">
            <v>BC53012</v>
          </cell>
          <cell r="D290" t="str">
            <v>Lao động nhà báo</v>
          </cell>
          <cell r="E290">
            <v>3</v>
          </cell>
          <cell r="F290">
            <v>1.5</v>
          </cell>
          <cell r="G290">
            <v>1.5</v>
          </cell>
        </row>
        <row r="291">
          <cell r="C291" t="str">
            <v>BC56013</v>
          </cell>
          <cell r="D291" t="str">
            <v>Công chúng báo chí</v>
          </cell>
          <cell r="E291">
            <v>3</v>
          </cell>
          <cell r="F291">
            <v>1.5</v>
          </cell>
          <cell r="G291">
            <v>1.5</v>
          </cell>
        </row>
        <row r="292">
          <cell r="C292" t="str">
            <v>BC53014</v>
          </cell>
          <cell r="D292" t="str">
            <v>Tác phẩm báo in</v>
          </cell>
          <cell r="E292">
            <v>5</v>
          </cell>
          <cell r="F292">
            <v>2</v>
          </cell>
          <cell r="G292">
            <v>3</v>
          </cell>
        </row>
        <row r="293">
          <cell r="C293" t="str">
            <v>PT53015</v>
          </cell>
          <cell r="D293" t="str">
            <v>Tác phẩm báo phát thanh</v>
          </cell>
          <cell r="E293">
            <v>5</v>
          </cell>
          <cell r="F293">
            <v>2</v>
          </cell>
          <cell r="G293">
            <v>3</v>
          </cell>
        </row>
        <row r="294">
          <cell r="C294" t="str">
            <v>PT53016</v>
          </cell>
          <cell r="D294" t="str">
            <v>Tác phẩm báo truyền hình</v>
          </cell>
          <cell r="E294">
            <v>5</v>
          </cell>
          <cell r="F294">
            <v>2</v>
          </cell>
          <cell r="G294">
            <v>3</v>
          </cell>
        </row>
        <row r="295">
          <cell r="C295" t="str">
            <v>PT53017</v>
          </cell>
          <cell r="D295" t="str">
            <v>Tác phẩm báo mạng điện tử</v>
          </cell>
          <cell r="E295">
            <v>5</v>
          </cell>
          <cell r="F295">
            <v>2</v>
          </cell>
          <cell r="G295">
            <v>3</v>
          </cell>
        </row>
        <row r="296">
          <cell r="C296" t="str">
            <v>PT56036</v>
          </cell>
          <cell r="D296" t="str">
            <v>Quay phim truyền hình</v>
          </cell>
          <cell r="E296">
            <v>3</v>
          </cell>
          <cell r="F296">
            <v>1</v>
          </cell>
          <cell r="G296">
            <v>2</v>
          </cell>
        </row>
        <row r="297">
          <cell r="C297" t="str">
            <v>PT56037</v>
          </cell>
          <cell r="D297" t="str">
            <v>Dựng phim truyền hình</v>
          </cell>
          <cell r="E297">
            <v>3</v>
          </cell>
          <cell r="F297">
            <v>1</v>
          </cell>
          <cell r="G297">
            <v>2</v>
          </cell>
        </row>
        <row r="298">
          <cell r="C298" t="str">
            <v>PT56038</v>
          </cell>
          <cell r="D298" t="str">
            <v>Kỹ xảo và đồ họa truyền hình</v>
          </cell>
          <cell r="E298">
            <v>3</v>
          </cell>
          <cell r="F298">
            <v>1</v>
          </cell>
          <cell r="G298">
            <v>2</v>
          </cell>
        </row>
        <row r="299">
          <cell r="C299" t="str">
            <v>PT56039</v>
          </cell>
          <cell r="D299" t="str">
            <v>Dẫn chương trình truyền hình </v>
          </cell>
          <cell r="E299">
            <v>3</v>
          </cell>
          <cell r="F299">
            <v>1</v>
          </cell>
          <cell r="G299">
            <v>2</v>
          </cell>
        </row>
        <row r="300">
          <cell r="C300" t="str">
            <v>PT56040</v>
          </cell>
          <cell r="D300" t="str">
            <v>Tổ chức sản xuất chương trình truyền hình </v>
          </cell>
          <cell r="E300">
            <v>3</v>
          </cell>
          <cell r="F300">
            <v>1</v>
          </cell>
          <cell r="G300">
            <v>2</v>
          </cell>
        </row>
        <row r="301">
          <cell r="C301" t="str">
            <v>PT56023</v>
          </cell>
          <cell r="D301" t="str">
            <v> Báo chí di động</v>
          </cell>
          <cell r="E301">
            <v>3</v>
          </cell>
          <cell r="F301">
            <v>1</v>
          </cell>
          <cell r="G301">
            <v>2</v>
          </cell>
        </row>
        <row r="302">
          <cell r="C302" t="str">
            <v>PT53046</v>
          </cell>
          <cell r="D302" t="str">
            <v>Kỹ thuật và công nghệ truyền hình số  </v>
          </cell>
          <cell r="E302">
            <v>4</v>
          </cell>
          <cell r="F302">
            <v>1.5</v>
          </cell>
          <cell r="G302">
            <v>2.5</v>
          </cell>
        </row>
        <row r="303">
          <cell r="C303" t="str">
            <v>PT53049</v>
          </cell>
          <cell r="D303" t="str">
            <v>Thực tế chính trị - xã hội (năm hai)</v>
          </cell>
          <cell r="E303">
            <v>2</v>
          </cell>
          <cell r="F303">
            <v>0.5</v>
          </cell>
          <cell r="G303">
            <v>1.5</v>
          </cell>
        </row>
        <row r="304">
          <cell r="C304" t="str">
            <v>PT53050</v>
          </cell>
          <cell r="D304" t="str">
            <v>Thực tập nghiệp vụ (năm ba)</v>
          </cell>
          <cell r="E304">
            <v>3</v>
          </cell>
          <cell r="F304">
            <v>0.5</v>
          </cell>
          <cell r="G304">
            <v>2.5</v>
          </cell>
        </row>
        <row r="305">
          <cell r="C305" t="str">
            <v>PT53051</v>
          </cell>
          <cell r="D305" t="str">
            <v>Thực tập tốt nghiệp (năm tư)</v>
          </cell>
          <cell r="E305">
            <v>7</v>
          </cell>
          <cell r="F305">
            <v>0.5</v>
          </cell>
          <cell r="G305">
            <v>6.5</v>
          </cell>
        </row>
        <row r="306">
          <cell r="C306" t="str">
            <v>PT54052</v>
          </cell>
          <cell r="D306" t="str">
            <v>Sản phẩm tốt nghiệp/Khóa luận tốt nghiệp/Dự án tốt nghiệp</v>
          </cell>
          <cell r="E306">
            <v>10</v>
          </cell>
          <cell r="F306">
            <v>0.5</v>
          </cell>
          <cell r="G306">
            <v>9.5</v>
          </cell>
        </row>
        <row r="307">
          <cell r="C307" t="str">
            <v>PT54053</v>
          </cell>
          <cell r="D307" t="str">
            <v>Các chuyên đề truyền hình </v>
          </cell>
          <cell r="E307">
            <v>4</v>
          </cell>
          <cell r="F307">
            <v>2</v>
          </cell>
          <cell r="G307">
            <v>2</v>
          </cell>
        </row>
        <row r="308">
          <cell r="C308" t="str">
            <v>PT56054</v>
          </cell>
          <cell r="D308" t="str">
            <v>Truyền hình trực tiếp</v>
          </cell>
          <cell r="E308">
            <v>3</v>
          </cell>
          <cell r="F308">
            <v>1</v>
          </cell>
          <cell r="G308">
            <v>2</v>
          </cell>
        </row>
        <row r="309">
          <cell r="C309" t="str">
            <v>PT54055</v>
          </cell>
          <cell r="D309" t="str">
            <v>Các chương trình văn hóa giải trí</v>
          </cell>
          <cell r="E309">
            <v>3</v>
          </cell>
          <cell r="F309">
            <v>1</v>
          </cell>
          <cell r="G309">
            <v>2</v>
          </cell>
        </row>
        <row r="310">
          <cell r="C310" t="str">
            <v>PT56047</v>
          </cell>
          <cell r="D310" t="str">
            <v>Nghệ thuật tạo hình</v>
          </cell>
          <cell r="E310">
            <v>3</v>
          </cell>
          <cell r="F310">
            <v>1</v>
          </cell>
          <cell r="G310">
            <v>2</v>
          </cell>
        </row>
        <row r="311">
          <cell r="C311" t="str">
            <v>PT56048</v>
          </cell>
          <cell r="D311" t="str">
            <v>Kỹ năng điều tra truyền hình </v>
          </cell>
          <cell r="E311">
            <v>3</v>
          </cell>
          <cell r="F311">
            <v>1</v>
          </cell>
          <cell r="G311">
            <v>2</v>
          </cell>
        </row>
        <row r="312">
          <cell r="C312" t="str">
            <v>PT53041</v>
          </cell>
          <cell r="D312" t="str">
            <v>Đạo diễn truyền hình</v>
          </cell>
          <cell r="E312">
            <v>3</v>
          </cell>
          <cell r="F312">
            <v>1</v>
          </cell>
          <cell r="G312">
            <v>2</v>
          </cell>
        </row>
        <row r="313">
          <cell r="C313" t="str">
            <v>PT53042</v>
          </cell>
          <cell r="D313" t="str">
            <v>Phim tài liệu truyền hình</v>
          </cell>
          <cell r="E313">
            <v>3</v>
          </cell>
          <cell r="F313">
            <v>1</v>
          </cell>
          <cell r="G313">
            <v>2</v>
          </cell>
        </row>
        <row r="314">
          <cell r="C314" t="str">
            <v>PT53043</v>
          </cell>
          <cell r="D314" t="str">
            <v>Truyền hình thực tế</v>
          </cell>
          <cell r="E314">
            <v>3</v>
          </cell>
          <cell r="F314">
            <v>1</v>
          </cell>
          <cell r="G314">
            <v>2</v>
          </cell>
        </row>
        <row r="315">
          <cell r="C315" t="str">
            <v>PT53044</v>
          </cell>
          <cell r="D315" t="str">
            <v>Sản xuất phim ngắn</v>
          </cell>
          <cell r="E315">
            <v>3</v>
          </cell>
          <cell r="F315">
            <v>1</v>
          </cell>
          <cell r="G315">
            <v>2</v>
          </cell>
        </row>
        <row r="316">
          <cell r="C316" t="str">
            <v>PT53045</v>
          </cell>
          <cell r="D316" t="str">
            <v>Sản xuất video ca nhạc</v>
          </cell>
          <cell r="E316">
            <v>3</v>
          </cell>
          <cell r="F316">
            <v>1</v>
          </cell>
          <cell r="G316">
            <v>2</v>
          </cell>
        </row>
        <row r="317">
          <cell r="C317" t="str">
            <v>PT52003</v>
          </cell>
          <cell r="D317" t="str">
            <v>Lịch sử báo chí</v>
          </cell>
          <cell r="E317">
            <v>3</v>
          </cell>
          <cell r="F317">
            <v>1.5</v>
          </cell>
          <cell r="G317">
            <v>1.5</v>
          </cell>
        </row>
        <row r="318">
          <cell r="C318" t="str">
            <v>BC52004</v>
          </cell>
          <cell r="D318" t="str">
            <v>Xã hội học báo chí</v>
          </cell>
          <cell r="E318">
            <v>3</v>
          </cell>
          <cell r="F318">
            <v>1.5</v>
          </cell>
          <cell r="G318">
            <v>1.5</v>
          </cell>
        </row>
        <row r="319">
          <cell r="C319" t="str">
            <v>BC52005</v>
          </cell>
          <cell r="D319" t="str">
            <v>Tâm lý học báo chí - truyền thông</v>
          </cell>
          <cell r="E319">
            <v>3</v>
          </cell>
          <cell r="F319">
            <v>1.5</v>
          </cell>
          <cell r="G319">
            <v>1.5</v>
          </cell>
        </row>
        <row r="320">
          <cell r="C320" t="str">
            <v>QQ52006</v>
          </cell>
          <cell r="D320" t="str">
            <v>Quan hệ công chúng</v>
          </cell>
          <cell r="E320">
            <v>3</v>
          </cell>
          <cell r="F320">
            <v>1.5</v>
          </cell>
          <cell r="G320">
            <v>1.5</v>
          </cell>
        </row>
        <row r="321">
          <cell r="C321" t="str">
            <v>PT52007</v>
          </cell>
          <cell r="D321" t="str">
            <v>Truyền thông xã hội và mạng xã hội</v>
          </cell>
          <cell r="E321">
            <v>3</v>
          </cell>
          <cell r="F321">
            <v>1.5</v>
          </cell>
          <cell r="G321">
            <v>1.5</v>
          </cell>
        </row>
        <row r="322">
          <cell r="C322" t="str">
            <v>BC52008</v>
          </cell>
          <cell r="D322" t="str">
            <v>Văn hoá truyền thông</v>
          </cell>
          <cell r="E322">
            <v>3</v>
          </cell>
          <cell r="F322">
            <v>1.5</v>
          </cell>
          <cell r="G322">
            <v>1.5</v>
          </cell>
        </row>
        <row r="323">
          <cell r="C323" t="str">
            <v>QT52009</v>
          </cell>
          <cell r="D323" t="str">
            <v>Truyền thông quốc tế và thông tin đối ngoại</v>
          </cell>
          <cell r="E323">
            <v>3</v>
          </cell>
          <cell r="F323">
            <v>1.5</v>
          </cell>
          <cell r="G323">
            <v>1.5</v>
          </cell>
        </row>
        <row r="324">
          <cell r="C324" t="str">
            <v>ĐC01018</v>
          </cell>
          <cell r="D324" t="str">
            <v>Bóng chuyền</v>
          </cell>
          <cell r="E324">
            <v>1</v>
          </cell>
          <cell r="F324">
            <v>0</v>
          </cell>
          <cell r="G324">
            <v>1</v>
          </cell>
        </row>
        <row r="325">
          <cell r="C325" t="str">
            <v>ĐC01019</v>
          </cell>
          <cell r="D325" t="str">
            <v>Bóng rổ</v>
          </cell>
          <cell r="E325">
            <v>1</v>
          </cell>
          <cell r="F325">
            <v>0</v>
          </cell>
          <cell r="G325">
            <v>1</v>
          </cell>
        </row>
        <row r="326">
          <cell r="C326" t="str">
            <v>ĐC01020</v>
          </cell>
          <cell r="D326" t="str">
            <v>Võ thuật</v>
          </cell>
          <cell r="E326">
            <v>1</v>
          </cell>
          <cell r="F326">
            <v>0</v>
          </cell>
          <cell r="G326">
            <v>1</v>
          </cell>
        </row>
        <row r="327">
          <cell r="C327" t="str">
            <v>ĐC01021</v>
          </cell>
          <cell r="D327" t="str">
            <v>Aerobic</v>
          </cell>
          <cell r="E327">
            <v>1</v>
          </cell>
          <cell r="F327">
            <v>0</v>
          </cell>
          <cell r="G327">
            <v>1</v>
          </cell>
        </row>
        <row r="328">
          <cell r="C328" t="str">
            <v>XH51001</v>
          </cell>
          <cell r="D328" t="str">
            <v>Xã hội học đại cương</v>
          </cell>
          <cell r="E328">
            <v>2</v>
          </cell>
          <cell r="F328">
            <v>1.5</v>
          </cell>
          <cell r="G328">
            <v>0.5</v>
          </cell>
        </row>
        <row r="329">
          <cell r="C329" t="str">
            <v>KT51001</v>
          </cell>
          <cell r="D329" t="str">
            <v>Kinh tế học đại cương</v>
          </cell>
          <cell r="E329">
            <v>2</v>
          </cell>
          <cell r="F329">
            <v>1.5</v>
          </cell>
          <cell r="G329">
            <v>0.5</v>
          </cell>
        </row>
        <row r="330">
          <cell r="C330" t="str">
            <v>TG51003</v>
          </cell>
          <cell r="D330" t="str">
            <v>Tâm lý học xã hội</v>
          </cell>
          <cell r="E330">
            <v>2</v>
          </cell>
          <cell r="F330">
            <v>1.5</v>
          </cell>
          <cell r="G330">
            <v>0.5</v>
          </cell>
        </row>
        <row r="331">
          <cell r="C331" t="str">
            <v>QT51001</v>
          </cell>
          <cell r="D331" t="str">
            <v>Quan hệ quốc tế đại cương</v>
          </cell>
          <cell r="E331">
            <v>2</v>
          </cell>
          <cell r="F331">
            <v>1.5</v>
          </cell>
          <cell r="G331">
            <v>0.5</v>
          </cell>
        </row>
        <row r="332">
          <cell r="C332" t="str">
            <v>TT51001</v>
          </cell>
          <cell r="D332" t="str">
            <v>Cơ sở văn hóa Việt Nam</v>
          </cell>
          <cell r="E332">
            <v>2</v>
          </cell>
          <cell r="F332">
            <v>1</v>
          </cell>
          <cell r="G332">
            <v>1</v>
          </cell>
        </row>
        <row r="333">
          <cell r="C333" t="str">
            <v>ĐC51023</v>
          </cell>
          <cell r="D333" t="str">
            <v>Ngôn ngữ học đại cương</v>
          </cell>
          <cell r="E333">
            <v>2</v>
          </cell>
          <cell r="F333">
            <v>1.5</v>
          </cell>
          <cell r="G333">
            <v>0.5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abSelected="1" zoomScale="145" zoomScaleNormal="145" topLeftCell="A162" workbookViewId="0">
      <selection activeCell="D170" sqref="D170"/>
    </sheetView>
  </sheetViews>
  <sheetFormatPr defaultColWidth="9.14285714285714" defaultRowHeight="15.75"/>
  <cols>
    <col min="1" max="1" width="5" style="2" customWidth="1"/>
    <col min="2" max="2" width="11" style="2" customWidth="1"/>
    <col min="3" max="3" width="33.8952380952381" style="5" customWidth="1"/>
    <col min="4" max="4" width="17.4285714285714" style="5" customWidth="1"/>
    <col min="5" max="5" width="5.51428571428571" style="5" customWidth="1"/>
    <col min="6" max="6" width="9.85714285714286" style="2" hidden="1" customWidth="1"/>
    <col min="7" max="7" width="10.8571428571429" style="2" hidden="1" customWidth="1"/>
    <col min="8" max="8" width="12.0095238095238" style="5" customWidth="1"/>
    <col min="9" max="9" width="5.28571428571429" style="5" customWidth="1"/>
    <col min="10" max="10" width="6.14285714285714" style="5" customWidth="1"/>
    <col min="11" max="11" width="7.57142857142857" style="5" customWidth="1"/>
    <col min="12" max="12" width="11.7809523809524" style="5" customWidth="1"/>
    <col min="13" max="13" width="21.5714285714286" style="5" customWidth="1"/>
    <col min="14" max="16384" width="9.14285714285714" style="2"/>
  </cols>
  <sheetData>
    <row r="1" s="1" customFormat="1" ht="18.75" spans="1:13">
      <c r="A1" s="6" t="s">
        <v>0</v>
      </c>
      <c r="B1" s="6"/>
      <c r="C1" s="6"/>
      <c r="D1" s="6"/>
      <c r="E1" s="6"/>
      <c r="G1" s="7" t="s">
        <v>1</v>
      </c>
      <c r="H1" s="7"/>
      <c r="I1" s="7"/>
      <c r="J1" s="7"/>
      <c r="K1" s="7"/>
      <c r="L1" s="7"/>
      <c r="M1" s="7"/>
    </row>
    <row r="2" s="1" customFormat="1" ht="18.75" spans="1:13">
      <c r="A2" s="8" t="s">
        <v>2</v>
      </c>
      <c r="B2" s="8"/>
      <c r="C2" s="8"/>
      <c r="D2" s="8"/>
      <c r="E2" s="8"/>
      <c r="H2" s="6"/>
      <c r="I2" s="6"/>
      <c r="J2" s="6"/>
      <c r="K2" s="6"/>
      <c r="L2" s="6"/>
      <c r="M2" s="6"/>
    </row>
    <row r="3" s="1" customFormat="1" ht="18.75" spans="3:13">
      <c r="C3" s="6"/>
      <c r="D3" s="6"/>
      <c r="E3" s="6"/>
      <c r="G3" s="9" t="s">
        <v>3</v>
      </c>
      <c r="H3" s="9"/>
      <c r="I3" s="9"/>
      <c r="J3" s="9"/>
      <c r="K3" s="9"/>
      <c r="L3" s="9"/>
      <c r="M3" s="9"/>
    </row>
    <row r="4" s="2" customFormat="1" spans="3:13">
      <c r="C4" s="5"/>
      <c r="D4" s="5"/>
      <c r="E4" s="5"/>
      <c r="H4" s="5"/>
      <c r="I4" s="5"/>
      <c r="J4" s="5"/>
      <c r="K4" s="5"/>
      <c r="L4" s="5"/>
      <c r="M4" s="5"/>
    </row>
    <row r="5" s="2" customFormat="1" ht="18.75" spans="1:13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="2" customFormat="1" spans="3:13">
      <c r="C6" s="5"/>
      <c r="D6" s="5"/>
      <c r="E6" s="5"/>
      <c r="H6" s="5"/>
      <c r="I6" s="5"/>
      <c r="J6" s="5"/>
      <c r="K6" s="5"/>
      <c r="L6" s="5"/>
      <c r="M6" s="5"/>
    </row>
    <row r="7" s="3" customFormat="1" ht="36" customHeight="1" spans="1:13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</row>
    <row r="8" s="4" customFormat="1" spans="1:13">
      <c r="A8" s="11">
        <v>1</v>
      </c>
      <c r="B8" s="11" t="s">
        <v>18</v>
      </c>
      <c r="C8" s="11" t="s">
        <v>19</v>
      </c>
      <c r="D8" s="11" t="s">
        <v>20</v>
      </c>
      <c r="E8" s="11">
        <v>1</v>
      </c>
      <c r="F8" s="11">
        <v>0</v>
      </c>
      <c r="G8" s="11">
        <v>1</v>
      </c>
      <c r="H8" s="12" t="s">
        <v>21</v>
      </c>
      <c r="I8" s="15">
        <v>48</v>
      </c>
      <c r="J8" s="28" t="s">
        <v>22</v>
      </c>
      <c r="K8" s="11" t="s">
        <v>23</v>
      </c>
      <c r="L8" s="11" t="s">
        <v>24</v>
      </c>
      <c r="M8" s="11"/>
    </row>
    <row r="9" s="4" customFormat="1" spans="1:13">
      <c r="A9" s="11">
        <v>2</v>
      </c>
      <c r="B9" s="11" t="s">
        <v>25</v>
      </c>
      <c r="C9" s="11" t="s">
        <v>26</v>
      </c>
      <c r="D9" s="11" t="s">
        <v>27</v>
      </c>
      <c r="E9" s="11">
        <v>3</v>
      </c>
      <c r="F9" s="11">
        <v>1</v>
      </c>
      <c r="G9" s="11">
        <v>2</v>
      </c>
      <c r="H9" s="11" t="s">
        <v>28</v>
      </c>
      <c r="I9" s="15">
        <v>6</v>
      </c>
      <c r="J9" s="28" t="s">
        <v>29</v>
      </c>
      <c r="K9" s="28" t="s">
        <v>30</v>
      </c>
      <c r="L9" s="11" t="s">
        <v>31</v>
      </c>
      <c r="M9" s="11"/>
    </row>
    <row r="10" s="4" customFormat="1" spans="1:13">
      <c r="A10" s="11">
        <v>3</v>
      </c>
      <c r="B10" s="11" t="s">
        <v>32</v>
      </c>
      <c r="C10" s="11" t="s">
        <v>33</v>
      </c>
      <c r="D10" s="11" t="s">
        <v>34</v>
      </c>
      <c r="E10" s="11">
        <v>3</v>
      </c>
      <c r="F10" s="11">
        <v>1</v>
      </c>
      <c r="G10" s="11">
        <v>2</v>
      </c>
      <c r="H10" s="11" t="s">
        <v>35</v>
      </c>
      <c r="I10" s="21">
        <v>1</v>
      </c>
      <c r="J10" s="28" t="s">
        <v>29</v>
      </c>
      <c r="K10" s="28" t="s">
        <v>30</v>
      </c>
      <c r="L10" s="11" t="s">
        <v>36</v>
      </c>
      <c r="M10" s="22"/>
    </row>
    <row r="11" s="4" customFormat="1" spans="1:13">
      <c r="A11" s="11">
        <v>4</v>
      </c>
      <c r="B11" s="11" t="s">
        <v>37</v>
      </c>
      <c r="C11" s="11" t="s">
        <v>38</v>
      </c>
      <c r="D11" s="11" t="s">
        <v>39</v>
      </c>
      <c r="E11" s="11">
        <v>4</v>
      </c>
      <c r="F11" s="11">
        <v>1.5</v>
      </c>
      <c r="G11" s="11">
        <v>2.5</v>
      </c>
      <c r="H11" s="12" t="s">
        <v>40</v>
      </c>
      <c r="I11" s="15">
        <v>2</v>
      </c>
      <c r="J11" s="28" t="s">
        <v>22</v>
      </c>
      <c r="K11" s="11" t="s">
        <v>23</v>
      </c>
      <c r="L11" s="11" t="s">
        <v>36</v>
      </c>
      <c r="M11" s="11"/>
    </row>
    <row r="12" s="4" customFormat="1" spans="1:13">
      <c r="A12" s="11">
        <v>5</v>
      </c>
      <c r="B12" s="11" t="s">
        <v>41</v>
      </c>
      <c r="C12" s="11" t="s">
        <v>42</v>
      </c>
      <c r="D12" s="11" t="s">
        <v>43</v>
      </c>
      <c r="E12" s="11">
        <v>3</v>
      </c>
      <c r="F12" s="11">
        <v>1</v>
      </c>
      <c r="G12" s="11">
        <v>2</v>
      </c>
      <c r="H12" s="11" t="s">
        <v>28</v>
      </c>
      <c r="I12" s="15">
        <v>12</v>
      </c>
      <c r="J12" s="28" t="s">
        <v>29</v>
      </c>
      <c r="K12" s="28" t="s">
        <v>30</v>
      </c>
      <c r="L12" s="11" t="s">
        <v>44</v>
      </c>
      <c r="M12" s="11"/>
    </row>
    <row r="13" s="4" customFormat="1" spans="1:13">
      <c r="A13" s="11">
        <v>6</v>
      </c>
      <c r="B13" s="11" t="s">
        <v>45</v>
      </c>
      <c r="C13" s="11" t="s">
        <v>46</v>
      </c>
      <c r="D13" s="11" t="s">
        <v>47</v>
      </c>
      <c r="E13" s="11">
        <v>3</v>
      </c>
      <c r="F13" s="11">
        <v>1</v>
      </c>
      <c r="G13" s="11">
        <v>2</v>
      </c>
      <c r="H13" s="12" t="s">
        <v>48</v>
      </c>
      <c r="I13" s="15">
        <v>15</v>
      </c>
      <c r="J13" s="28" t="s">
        <v>22</v>
      </c>
      <c r="K13" s="11" t="s">
        <v>23</v>
      </c>
      <c r="L13" s="11" t="s">
        <v>49</v>
      </c>
      <c r="M13" s="11"/>
    </row>
    <row r="14" s="4" customFormat="1" spans="1:13">
      <c r="A14" s="11">
        <v>7</v>
      </c>
      <c r="B14" s="11" t="s">
        <v>50</v>
      </c>
      <c r="C14" s="11" t="s">
        <v>51</v>
      </c>
      <c r="D14" s="11" t="s">
        <v>52</v>
      </c>
      <c r="E14" s="11">
        <v>3</v>
      </c>
      <c r="F14" s="11">
        <v>1.5</v>
      </c>
      <c r="G14" s="11">
        <v>1.5</v>
      </c>
      <c r="H14" s="11" t="s">
        <v>53</v>
      </c>
      <c r="I14" s="15">
        <v>20</v>
      </c>
      <c r="J14" s="28" t="s">
        <v>29</v>
      </c>
      <c r="K14" s="28" t="s">
        <v>30</v>
      </c>
      <c r="L14" s="11" t="s">
        <v>54</v>
      </c>
      <c r="M14" s="11"/>
    </row>
    <row r="15" s="4" customFormat="1" spans="1:13">
      <c r="A15" s="11">
        <v>8</v>
      </c>
      <c r="B15" s="11" t="s">
        <v>55</v>
      </c>
      <c r="C15" s="11" t="s">
        <v>56</v>
      </c>
      <c r="D15" s="11" t="s">
        <v>57</v>
      </c>
      <c r="E15" s="11">
        <v>1</v>
      </c>
      <c r="F15" s="11">
        <v>0</v>
      </c>
      <c r="G15" s="11">
        <v>1</v>
      </c>
      <c r="H15" s="12" t="s">
        <v>21</v>
      </c>
      <c r="I15" s="15">
        <v>16</v>
      </c>
      <c r="J15" s="28" t="s">
        <v>22</v>
      </c>
      <c r="K15" s="11" t="s">
        <v>23</v>
      </c>
      <c r="L15" s="11" t="s">
        <v>24</v>
      </c>
      <c r="M15" s="11"/>
    </row>
    <row r="16" s="4" customFormat="1" spans="1:13">
      <c r="A16" s="11">
        <v>9</v>
      </c>
      <c r="B16" s="11" t="s">
        <v>58</v>
      </c>
      <c r="C16" s="11" t="s">
        <v>59</v>
      </c>
      <c r="D16" s="12" t="s">
        <v>60</v>
      </c>
      <c r="E16" s="11">
        <v>3</v>
      </c>
      <c r="F16" s="11">
        <v>0.5</v>
      </c>
      <c r="G16" s="11">
        <v>2.5</v>
      </c>
      <c r="H16" s="12" t="s">
        <v>61</v>
      </c>
      <c r="I16" s="15">
        <v>3</v>
      </c>
      <c r="J16" s="28" t="s">
        <v>22</v>
      </c>
      <c r="K16" s="11" t="s">
        <v>23</v>
      </c>
      <c r="L16" s="11" t="s">
        <v>36</v>
      </c>
      <c r="M16" s="11"/>
    </row>
    <row r="17" s="4" customFormat="1" spans="1:13">
      <c r="A17" s="11">
        <v>10</v>
      </c>
      <c r="B17" s="11" t="s">
        <v>62</v>
      </c>
      <c r="C17" s="11" t="s">
        <v>63</v>
      </c>
      <c r="D17" s="11" t="s">
        <v>64</v>
      </c>
      <c r="E17" s="11">
        <v>3</v>
      </c>
      <c r="F17" s="11">
        <v>1.5</v>
      </c>
      <c r="G17" s="11">
        <v>1.5</v>
      </c>
      <c r="H17" s="11" t="s">
        <v>53</v>
      </c>
      <c r="I17" s="15">
        <v>2</v>
      </c>
      <c r="J17" s="28" t="s">
        <v>29</v>
      </c>
      <c r="K17" s="28" t="s">
        <v>30</v>
      </c>
      <c r="L17" s="11" t="s">
        <v>36</v>
      </c>
      <c r="M17" s="11"/>
    </row>
    <row r="18" s="4" customFormat="1" spans="1:13">
      <c r="A18" s="11">
        <v>11</v>
      </c>
      <c r="B18" s="11" t="s">
        <v>65</v>
      </c>
      <c r="C18" s="11" t="s">
        <v>66</v>
      </c>
      <c r="D18" s="11" t="s">
        <v>67</v>
      </c>
      <c r="E18" s="11">
        <v>3</v>
      </c>
      <c r="F18" s="11">
        <v>2.5</v>
      </c>
      <c r="G18" s="11">
        <v>0.5</v>
      </c>
      <c r="H18" s="11" t="s">
        <v>68</v>
      </c>
      <c r="I18" s="15">
        <v>9</v>
      </c>
      <c r="J18" s="28" t="s">
        <v>29</v>
      </c>
      <c r="K18" s="28" t="s">
        <v>30</v>
      </c>
      <c r="L18" s="11" t="s">
        <v>69</v>
      </c>
      <c r="M18" s="11"/>
    </row>
    <row r="19" s="4" customFormat="1" ht="16.5" spans="1:13">
      <c r="A19" s="11">
        <v>12</v>
      </c>
      <c r="B19" s="17" t="s">
        <v>65</v>
      </c>
      <c r="C19" s="11" t="s">
        <v>66</v>
      </c>
      <c r="D19" s="11" t="s">
        <v>67</v>
      </c>
      <c r="E19" s="11">
        <v>3</v>
      </c>
      <c r="F19" s="11">
        <v>2.5</v>
      </c>
      <c r="G19" s="11">
        <v>0.5</v>
      </c>
      <c r="H19" s="12" t="s">
        <v>70</v>
      </c>
      <c r="I19" s="15">
        <v>9</v>
      </c>
      <c r="J19" s="28" t="s">
        <v>22</v>
      </c>
      <c r="K19" s="11" t="s">
        <v>23</v>
      </c>
      <c r="L19" s="11" t="s">
        <v>71</v>
      </c>
      <c r="M19" s="11"/>
    </row>
    <row r="20" s="4" customFormat="1" spans="1:13">
      <c r="A20" s="11">
        <v>13</v>
      </c>
      <c r="B20" s="11" t="s">
        <v>72</v>
      </c>
      <c r="C20" s="11" t="s">
        <v>73</v>
      </c>
      <c r="D20" s="11" t="s">
        <v>74</v>
      </c>
      <c r="E20" s="11">
        <v>2</v>
      </c>
      <c r="F20" s="11">
        <v>1.5</v>
      </c>
      <c r="G20" s="11">
        <v>0.5</v>
      </c>
      <c r="H20" s="12" t="s">
        <v>75</v>
      </c>
      <c r="I20" s="15">
        <v>8</v>
      </c>
      <c r="J20" s="28" t="s">
        <v>22</v>
      </c>
      <c r="K20" s="11" t="s">
        <v>23</v>
      </c>
      <c r="L20" s="11" t="s">
        <v>76</v>
      </c>
      <c r="M20" s="11"/>
    </row>
    <row r="21" s="4" customFormat="1" spans="1:13">
      <c r="A21" s="11">
        <v>14</v>
      </c>
      <c r="B21" s="11" t="s">
        <v>77</v>
      </c>
      <c r="C21" s="11" t="s">
        <v>73</v>
      </c>
      <c r="D21" s="11" t="s">
        <v>78</v>
      </c>
      <c r="E21" s="11">
        <v>2</v>
      </c>
      <c r="F21" s="11">
        <v>1.5</v>
      </c>
      <c r="G21" s="11">
        <v>0.5</v>
      </c>
      <c r="H21" s="11" t="s">
        <v>79</v>
      </c>
      <c r="I21" s="15">
        <v>26</v>
      </c>
      <c r="J21" s="28" t="s">
        <v>29</v>
      </c>
      <c r="K21" s="28" t="s">
        <v>30</v>
      </c>
      <c r="L21" s="11" t="s">
        <v>49</v>
      </c>
      <c r="M21" s="11"/>
    </row>
    <row r="22" s="4" customFormat="1" spans="1:13">
      <c r="A22" s="11">
        <v>15</v>
      </c>
      <c r="B22" s="11" t="s">
        <v>80</v>
      </c>
      <c r="C22" s="11" t="s">
        <v>81</v>
      </c>
      <c r="D22" s="11" t="s">
        <v>82</v>
      </c>
      <c r="E22" s="11">
        <f>VLOOKUP(B22,[1]clc!$C$5:$G$333,3,0)</f>
        <v>2</v>
      </c>
      <c r="F22" s="11">
        <f>VLOOKUP(B22,[1]clc!$C$5:$G$333,4,0)</f>
        <v>1.5</v>
      </c>
      <c r="G22" s="11">
        <f>VLOOKUP(B22,[1]clc!$C$5:$G$333,5,0)</f>
        <v>0.5</v>
      </c>
      <c r="H22" s="11" t="s">
        <v>83</v>
      </c>
      <c r="I22" s="15">
        <v>11</v>
      </c>
      <c r="J22" s="28" t="s">
        <v>29</v>
      </c>
      <c r="K22" s="28" t="s">
        <v>30</v>
      </c>
      <c r="L22" s="11" t="s">
        <v>84</v>
      </c>
      <c r="M22" s="11"/>
    </row>
    <row r="23" s="4" customFormat="1" spans="1:13">
      <c r="A23" s="11">
        <v>16</v>
      </c>
      <c r="B23" s="11" t="s">
        <v>85</v>
      </c>
      <c r="C23" s="11" t="s">
        <v>81</v>
      </c>
      <c r="D23" s="11" t="s">
        <v>86</v>
      </c>
      <c r="E23" s="11">
        <v>2</v>
      </c>
      <c r="F23" s="11">
        <v>1.5</v>
      </c>
      <c r="G23" s="11">
        <v>0.5</v>
      </c>
      <c r="H23" s="11" t="s">
        <v>79</v>
      </c>
      <c r="I23" s="15">
        <v>25</v>
      </c>
      <c r="J23" s="28" t="s">
        <v>29</v>
      </c>
      <c r="K23" s="28" t="s">
        <v>30</v>
      </c>
      <c r="L23" s="11" t="s">
        <v>87</v>
      </c>
      <c r="M23" s="11"/>
    </row>
    <row r="24" s="4" customFormat="1" spans="1:13">
      <c r="A24" s="11">
        <v>17</v>
      </c>
      <c r="B24" s="11" t="s">
        <v>88</v>
      </c>
      <c r="C24" s="11" t="s">
        <v>81</v>
      </c>
      <c r="D24" s="11" t="s">
        <v>89</v>
      </c>
      <c r="E24" s="11">
        <v>3</v>
      </c>
      <c r="F24" s="11">
        <v>2</v>
      </c>
      <c r="G24" s="11">
        <v>1</v>
      </c>
      <c r="H24" s="11" t="s">
        <v>90</v>
      </c>
      <c r="I24" s="15">
        <v>36</v>
      </c>
      <c r="J24" s="28" t="s">
        <v>29</v>
      </c>
      <c r="K24" s="28" t="s">
        <v>30</v>
      </c>
      <c r="L24" s="11" t="s">
        <v>91</v>
      </c>
      <c r="M24" s="11"/>
    </row>
    <row r="25" s="4" customFormat="1" spans="1:13">
      <c r="A25" s="11">
        <v>18</v>
      </c>
      <c r="B25" s="11" t="s">
        <v>92</v>
      </c>
      <c r="C25" s="11" t="s">
        <v>93</v>
      </c>
      <c r="D25" s="11" t="s">
        <v>94</v>
      </c>
      <c r="E25" s="11">
        <v>3</v>
      </c>
      <c r="F25" s="11">
        <v>1.5</v>
      </c>
      <c r="G25" s="11">
        <v>1.5</v>
      </c>
      <c r="H25" s="12" t="s">
        <v>95</v>
      </c>
      <c r="I25" s="15">
        <v>50</v>
      </c>
      <c r="J25" s="28" t="s">
        <v>22</v>
      </c>
      <c r="K25" s="11" t="s">
        <v>23</v>
      </c>
      <c r="L25" s="11" t="s">
        <v>96</v>
      </c>
      <c r="M25" s="11"/>
    </row>
    <row r="26" s="4" customFormat="1" spans="1:13">
      <c r="A26" s="11">
        <v>19</v>
      </c>
      <c r="B26" s="11" t="s">
        <v>97</v>
      </c>
      <c r="C26" s="11" t="s">
        <v>98</v>
      </c>
      <c r="D26" s="11" t="s">
        <v>99</v>
      </c>
      <c r="E26" s="11">
        <v>2</v>
      </c>
      <c r="F26" s="11">
        <v>1.5</v>
      </c>
      <c r="G26" s="11">
        <v>0.5</v>
      </c>
      <c r="H26" s="12" t="s">
        <v>100</v>
      </c>
      <c r="I26" s="15">
        <v>50</v>
      </c>
      <c r="J26" s="28" t="s">
        <v>22</v>
      </c>
      <c r="K26" s="11" t="s">
        <v>23</v>
      </c>
      <c r="L26" s="11" t="s">
        <v>101</v>
      </c>
      <c r="M26" s="11"/>
    </row>
    <row r="27" s="4" customFormat="1" spans="1:13">
      <c r="A27" s="11">
        <v>20</v>
      </c>
      <c r="B27" s="11" t="s">
        <v>97</v>
      </c>
      <c r="C27" s="11" t="s">
        <v>98</v>
      </c>
      <c r="D27" s="11" t="s">
        <v>102</v>
      </c>
      <c r="E27" s="11">
        <v>2</v>
      </c>
      <c r="F27" s="11">
        <v>1.5</v>
      </c>
      <c r="G27" s="11">
        <v>0.5</v>
      </c>
      <c r="H27" s="12" t="s">
        <v>100</v>
      </c>
      <c r="I27" s="15">
        <v>59</v>
      </c>
      <c r="J27" s="28" t="s">
        <v>22</v>
      </c>
      <c r="K27" s="11" t="s">
        <v>23</v>
      </c>
      <c r="L27" s="11" t="s">
        <v>103</v>
      </c>
      <c r="M27" s="11"/>
    </row>
    <row r="28" s="4" customFormat="1" spans="1:13">
      <c r="A28" s="11">
        <v>21</v>
      </c>
      <c r="B28" s="11" t="s">
        <v>104</v>
      </c>
      <c r="C28" s="11" t="s">
        <v>105</v>
      </c>
      <c r="D28" s="11" t="s">
        <v>106</v>
      </c>
      <c r="E28" s="11">
        <v>3</v>
      </c>
      <c r="F28" s="11">
        <v>1.5</v>
      </c>
      <c r="G28" s="11">
        <v>1.5</v>
      </c>
      <c r="H28" s="11" t="s">
        <v>53</v>
      </c>
      <c r="I28" s="15">
        <v>29</v>
      </c>
      <c r="J28" s="28" t="s">
        <v>29</v>
      </c>
      <c r="K28" s="28" t="s">
        <v>30</v>
      </c>
      <c r="L28" s="11" t="s">
        <v>69</v>
      </c>
      <c r="M28" s="11"/>
    </row>
    <row r="29" s="4" customFormat="1" spans="1:13">
      <c r="A29" s="11">
        <v>22</v>
      </c>
      <c r="B29" s="11" t="s">
        <v>107</v>
      </c>
      <c r="C29" s="11" t="s">
        <v>108</v>
      </c>
      <c r="D29" s="11" t="s">
        <v>109</v>
      </c>
      <c r="E29" s="11">
        <v>2</v>
      </c>
      <c r="F29" s="11">
        <v>1.5</v>
      </c>
      <c r="G29" s="11">
        <v>0.5</v>
      </c>
      <c r="H29" s="12" t="s">
        <v>100</v>
      </c>
      <c r="I29" s="15">
        <v>30</v>
      </c>
      <c r="J29" s="28" t="s">
        <v>22</v>
      </c>
      <c r="K29" s="11" t="s">
        <v>23</v>
      </c>
      <c r="L29" s="11" t="s">
        <v>87</v>
      </c>
      <c r="M29" s="11"/>
    </row>
    <row r="30" s="4" customFormat="1" spans="1:13">
      <c r="A30" s="11">
        <v>23</v>
      </c>
      <c r="B30" s="11" t="s">
        <v>110</v>
      </c>
      <c r="C30" s="11" t="s">
        <v>111</v>
      </c>
      <c r="D30" s="11" t="s">
        <v>112</v>
      </c>
      <c r="E30" s="18">
        <v>3</v>
      </c>
      <c r="F30" s="18">
        <v>1.5</v>
      </c>
      <c r="G30" s="18">
        <v>1.5</v>
      </c>
      <c r="H30" s="12" t="s">
        <v>95</v>
      </c>
      <c r="I30" s="21">
        <v>1</v>
      </c>
      <c r="J30" s="28" t="s">
        <v>22</v>
      </c>
      <c r="K30" s="11" t="s">
        <v>23</v>
      </c>
      <c r="L30" s="11" t="s">
        <v>36</v>
      </c>
      <c r="M30" s="22"/>
    </row>
    <row r="31" s="4" customFormat="1" spans="1:13">
      <c r="A31" s="11">
        <v>24</v>
      </c>
      <c r="B31" s="11" t="s">
        <v>113</v>
      </c>
      <c r="C31" s="11" t="s">
        <v>114</v>
      </c>
      <c r="D31" s="11" t="s">
        <v>115</v>
      </c>
      <c r="E31" s="11">
        <v>3</v>
      </c>
      <c r="F31" s="11">
        <v>1.5</v>
      </c>
      <c r="G31" s="11">
        <v>1.5</v>
      </c>
      <c r="H31" s="11" t="s">
        <v>53</v>
      </c>
      <c r="I31" s="15">
        <v>7</v>
      </c>
      <c r="J31" s="28" t="s">
        <v>29</v>
      </c>
      <c r="K31" s="28" t="s">
        <v>30</v>
      </c>
      <c r="L31" s="11" t="s">
        <v>116</v>
      </c>
      <c r="M31" s="11"/>
    </row>
    <row r="32" s="4" customFormat="1" spans="1:13">
      <c r="A32" s="11">
        <v>25</v>
      </c>
      <c r="B32" s="11" t="s">
        <v>117</v>
      </c>
      <c r="C32" s="11" t="s">
        <v>118</v>
      </c>
      <c r="D32" s="11" t="s">
        <v>119</v>
      </c>
      <c r="E32" s="11">
        <f>VLOOKUP(B32,[1]clc!$C$5:$G$333,3,0)</f>
        <v>2</v>
      </c>
      <c r="F32" s="11">
        <f>VLOOKUP(B32,[1]clc!$C$5:$G$333,4,0)</f>
        <v>1.5</v>
      </c>
      <c r="G32" s="11">
        <f>VLOOKUP(B32,[1]clc!$C$5:$G$333,5,0)</f>
        <v>0.5</v>
      </c>
      <c r="H32" s="11" t="s">
        <v>83</v>
      </c>
      <c r="I32" s="21">
        <v>1</v>
      </c>
      <c r="J32" s="28" t="s">
        <v>29</v>
      </c>
      <c r="K32" s="28" t="s">
        <v>30</v>
      </c>
      <c r="L32" s="11" t="s">
        <v>36</v>
      </c>
      <c r="M32" s="22"/>
    </row>
    <row r="33" s="4" customFormat="1" spans="1:13">
      <c r="A33" s="11">
        <v>26</v>
      </c>
      <c r="B33" s="11" t="s">
        <v>120</v>
      </c>
      <c r="C33" s="11" t="s">
        <v>121</v>
      </c>
      <c r="D33" s="11" t="s">
        <v>122</v>
      </c>
      <c r="E33" s="11">
        <v>3</v>
      </c>
      <c r="F33" s="11">
        <v>2</v>
      </c>
      <c r="G33" s="11">
        <v>1</v>
      </c>
      <c r="H33" s="11" t="s">
        <v>90</v>
      </c>
      <c r="I33" s="15">
        <v>54</v>
      </c>
      <c r="J33" s="28" t="s">
        <v>29</v>
      </c>
      <c r="K33" s="28" t="s">
        <v>30</v>
      </c>
      <c r="L33" s="11" t="s">
        <v>31</v>
      </c>
      <c r="M33" s="11"/>
    </row>
    <row r="34" s="4" customFormat="1" spans="1:13">
      <c r="A34" s="11">
        <v>27</v>
      </c>
      <c r="B34" s="11" t="s">
        <v>123</v>
      </c>
      <c r="C34" s="11" t="s">
        <v>124</v>
      </c>
      <c r="D34" s="11" t="s">
        <v>125</v>
      </c>
      <c r="E34" s="18">
        <v>4</v>
      </c>
      <c r="F34" s="18">
        <v>2</v>
      </c>
      <c r="G34" s="18">
        <v>2</v>
      </c>
      <c r="H34" s="11" t="s">
        <v>126</v>
      </c>
      <c r="I34" s="21">
        <v>1</v>
      </c>
      <c r="J34" s="28" t="s">
        <v>29</v>
      </c>
      <c r="K34" s="28" t="s">
        <v>30</v>
      </c>
      <c r="L34" s="11" t="s">
        <v>36</v>
      </c>
      <c r="M34" s="22"/>
    </row>
    <row r="35" s="4" customFormat="1" spans="1:13">
      <c r="A35" s="11">
        <v>28</v>
      </c>
      <c r="B35" s="11" t="s">
        <v>127</v>
      </c>
      <c r="C35" s="11" t="s">
        <v>128</v>
      </c>
      <c r="D35" s="11" t="s">
        <v>129</v>
      </c>
      <c r="E35" s="11">
        <v>3</v>
      </c>
      <c r="F35" s="11">
        <v>1.5</v>
      </c>
      <c r="G35" s="11">
        <v>1.5</v>
      </c>
      <c r="H35" s="11" t="s">
        <v>130</v>
      </c>
      <c r="I35" s="15">
        <v>7</v>
      </c>
      <c r="J35" s="28" t="s">
        <v>29</v>
      </c>
      <c r="K35" s="28" t="s">
        <v>30</v>
      </c>
      <c r="L35" s="11" t="s">
        <v>87</v>
      </c>
      <c r="M35" s="11"/>
    </row>
    <row r="36" s="4" customFormat="1" spans="1:13">
      <c r="A36" s="11">
        <v>29</v>
      </c>
      <c r="B36" s="11" t="s">
        <v>131</v>
      </c>
      <c r="C36" s="11" t="s">
        <v>132</v>
      </c>
      <c r="D36" s="11" t="s">
        <v>133</v>
      </c>
      <c r="E36" s="11">
        <v>3</v>
      </c>
      <c r="F36" s="11">
        <v>1</v>
      </c>
      <c r="G36" s="11">
        <v>2</v>
      </c>
      <c r="H36" s="12" t="s">
        <v>134</v>
      </c>
      <c r="I36" s="15">
        <v>22</v>
      </c>
      <c r="J36" s="28" t="s">
        <v>22</v>
      </c>
      <c r="K36" s="11" t="s">
        <v>23</v>
      </c>
      <c r="L36" s="11" t="s">
        <v>91</v>
      </c>
      <c r="M36" s="11"/>
    </row>
    <row r="37" s="4" customFormat="1" spans="1:13">
      <c r="A37" s="11">
        <v>30</v>
      </c>
      <c r="B37" s="11" t="s">
        <v>135</v>
      </c>
      <c r="C37" s="11" t="s">
        <v>136</v>
      </c>
      <c r="D37" s="11" t="s">
        <v>137</v>
      </c>
      <c r="E37" s="11">
        <v>2</v>
      </c>
      <c r="F37" s="11">
        <v>2</v>
      </c>
      <c r="G37" s="11">
        <v>0</v>
      </c>
      <c r="H37" s="12" t="s">
        <v>138</v>
      </c>
      <c r="I37" s="15">
        <v>41</v>
      </c>
      <c r="J37" s="28" t="s">
        <v>22</v>
      </c>
      <c r="K37" s="11" t="s">
        <v>23</v>
      </c>
      <c r="L37" s="11" t="s">
        <v>139</v>
      </c>
      <c r="M37" s="11"/>
    </row>
    <row r="38" s="4" customFormat="1" spans="1:13">
      <c r="A38" s="11">
        <v>31</v>
      </c>
      <c r="B38" s="11" t="s">
        <v>140</v>
      </c>
      <c r="C38" s="11" t="s">
        <v>141</v>
      </c>
      <c r="D38" s="11" t="s">
        <v>142</v>
      </c>
      <c r="E38" s="11">
        <v>3</v>
      </c>
      <c r="F38" s="11">
        <v>2</v>
      </c>
      <c r="G38" s="11">
        <v>1</v>
      </c>
      <c r="H38" s="11" t="s">
        <v>143</v>
      </c>
      <c r="I38" s="15">
        <v>14</v>
      </c>
      <c r="J38" s="28" t="s">
        <v>29</v>
      </c>
      <c r="K38" s="28" t="s">
        <v>30</v>
      </c>
      <c r="L38" s="11" t="s">
        <v>144</v>
      </c>
      <c r="M38" s="11"/>
    </row>
    <row r="39" s="4" customFormat="1" spans="1:13">
      <c r="A39" s="11">
        <v>32</v>
      </c>
      <c r="B39" s="11" t="s">
        <v>145</v>
      </c>
      <c r="C39" s="11" t="s">
        <v>146</v>
      </c>
      <c r="D39" s="11" t="s">
        <v>147</v>
      </c>
      <c r="E39" s="11">
        <v>3</v>
      </c>
      <c r="F39" s="11">
        <v>2</v>
      </c>
      <c r="G39" s="11">
        <v>1</v>
      </c>
      <c r="H39" s="12" t="s">
        <v>70</v>
      </c>
      <c r="I39" s="15">
        <v>3</v>
      </c>
      <c r="J39" s="28" t="s">
        <v>22</v>
      </c>
      <c r="K39" s="11" t="s">
        <v>23</v>
      </c>
      <c r="L39" s="11" t="s">
        <v>36</v>
      </c>
      <c r="M39" s="11"/>
    </row>
    <row r="40" s="4" customFormat="1" spans="1:13">
      <c r="A40" s="11">
        <v>33</v>
      </c>
      <c r="B40" s="11" t="s">
        <v>148</v>
      </c>
      <c r="C40" s="11" t="s">
        <v>149</v>
      </c>
      <c r="D40" s="11" t="s">
        <v>150</v>
      </c>
      <c r="E40" s="11">
        <v>3</v>
      </c>
      <c r="F40" s="11">
        <v>2</v>
      </c>
      <c r="G40" s="11">
        <v>1</v>
      </c>
      <c r="H40" s="11" t="s">
        <v>90</v>
      </c>
      <c r="I40" s="15">
        <v>21</v>
      </c>
      <c r="J40" s="28" t="s">
        <v>29</v>
      </c>
      <c r="K40" s="28" t="s">
        <v>30</v>
      </c>
      <c r="L40" s="11" t="s">
        <v>103</v>
      </c>
      <c r="M40" s="11"/>
    </row>
    <row r="41" s="4" customFormat="1" ht="31.5" spans="1:13">
      <c r="A41" s="11">
        <v>34</v>
      </c>
      <c r="B41" s="11" t="s">
        <v>151</v>
      </c>
      <c r="C41" s="11" t="s">
        <v>152</v>
      </c>
      <c r="D41" s="11" t="s">
        <v>153</v>
      </c>
      <c r="E41" s="11">
        <v>3</v>
      </c>
      <c r="F41" s="11">
        <v>1.5</v>
      </c>
      <c r="G41" s="11">
        <v>1.5</v>
      </c>
      <c r="H41" s="11" t="s">
        <v>154</v>
      </c>
      <c r="I41" s="15">
        <v>7</v>
      </c>
      <c r="J41" s="28" t="s">
        <v>29</v>
      </c>
      <c r="K41" s="28" t="s">
        <v>30</v>
      </c>
      <c r="L41" s="11" t="s">
        <v>155</v>
      </c>
      <c r="M41" s="11"/>
    </row>
    <row r="42" s="4" customFormat="1" spans="1:13">
      <c r="A42" s="11">
        <v>35</v>
      </c>
      <c r="B42" s="11" t="s">
        <v>156</v>
      </c>
      <c r="C42" s="11" t="s">
        <v>157</v>
      </c>
      <c r="D42" s="11" t="s">
        <v>158</v>
      </c>
      <c r="E42" s="11">
        <v>2</v>
      </c>
      <c r="F42" s="11">
        <v>1.5</v>
      </c>
      <c r="G42" s="11">
        <v>0.5</v>
      </c>
      <c r="H42" s="11" t="s">
        <v>79</v>
      </c>
      <c r="I42" s="15">
        <v>16</v>
      </c>
      <c r="J42" s="28" t="s">
        <v>29</v>
      </c>
      <c r="K42" s="28" t="s">
        <v>30</v>
      </c>
      <c r="L42" s="11" t="s">
        <v>84</v>
      </c>
      <c r="M42" s="11"/>
    </row>
    <row r="43" s="4" customFormat="1" spans="1:13">
      <c r="A43" s="11">
        <v>36</v>
      </c>
      <c r="B43" s="11" t="s">
        <v>159</v>
      </c>
      <c r="C43" s="11" t="s">
        <v>160</v>
      </c>
      <c r="D43" s="11" t="s">
        <v>161</v>
      </c>
      <c r="E43" s="11">
        <v>3</v>
      </c>
      <c r="F43" s="11">
        <v>2</v>
      </c>
      <c r="G43" s="11">
        <v>1</v>
      </c>
      <c r="H43" s="12" t="s">
        <v>162</v>
      </c>
      <c r="I43" s="15">
        <v>6</v>
      </c>
      <c r="J43" s="28" t="s">
        <v>22</v>
      </c>
      <c r="K43" s="11" t="s">
        <v>23</v>
      </c>
      <c r="L43" s="11" t="s">
        <v>163</v>
      </c>
      <c r="M43" s="11"/>
    </row>
    <row r="44" s="4" customFormat="1" spans="1:13">
      <c r="A44" s="11">
        <v>37</v>
      </c>
      <c r="B44" s="11" t="s">
        <v>164</v>
      </c>
      <c r="C44" s="11" t="s">
        <v>165</v>
      </c>
      <c r="D44" s="11" t="s">
        <v>166</v>
      </c>
      <c r="E44" s="11">
        <v>3</v>
      </c>
      <c r="F44" s="11">
        <v>2.5</v>
      </c>
      <c r="G44" s="11">
        <v>0.5</v>
      </c>
      <c r="H44" s="11" t="s">
        <v>167</v>
      </c>
      <c r="I44" s="15">
        <v>7</v>
      </c>
      <c r="J44" s="28" t="s">
        <v>29</v>
      </c>
      <c r="K44" s="28" t="s">
        <v>30</v>
      </c>
      <c r="L44" s="11" t="s">
        <v>168</v>
      </c>
      <c r="M44" s="11"/>
    </row>
    <row r="45" s="4" customFormat="1" spans="1:13">
      <c r="A45" s="11">
        <v>38</v>
      </c>
      <c r="B45" s="11" t="s">
        <v>169</v>
      </c>
      <c r="C45" s="11" t="s">
        <v>170</v>
      </c>
      <c r="D45" s="11" t="s">
        <v>171</v>
      </c>
      <c r="E45" s="11">
        <v>3</v>
      </c>
      <c r="F45" s="11">
        <v>2</v>
      </c>
      <c r="G45" s="11">
        <v>1</v>
      </c>
      <c r="H45" s="11" t="s">
        <v>90</v>
      </c>
      <c r="I45" s="15">
        <v>19</v>
      </c>
      <c r="J45" s="28" t="s">
        <v>29</v>
      </c>
      <c r="K45" s="28" t="s">
        <v>30</v>
      </c>
      <c r="L45" s="11" t="s">
        <v>172</v>
      </c>
      <c r="M45" s="11"/>
    </row>
    <row r="46" s="4" customFormat="1" spans="1:13">
      <c r="A46" s="11">
        <v>39</v>
      </c>
      <c r="B46" s="11" t="s">
        <v>173</v>
      </c>
      <c r="C46" s="11" t="s">
        <v>174</v>
      </c>
      <c r="D46" s="11" t="s">
        <v>175</v>
      </c>
      <c r="E46" s="11">
        <v>3</v>
      </c>
      <c r="F46" s="11">
        <v>2</v>
      </c>
      <c r="G46" s="11">
        <v>1</v>
      </c>
      <c r="H46" s="12" t="s">
        <v>90</v>
      </c>
      <c r="I46" s="15">
        <v>3</v>
      </c>
      <c r="J46" s="28" t="s">
        <v>29</v>
      </c>
      <c r="K46" s="28" t="s">
        <v>30</v>
      </c>
      <c r="L46" s="11" t="s">
        <v>36</v>
      </c>
      <c r="M46" s="11"/>
    </row>
    <row r="47" s="4" customFormat="1" spans="1:13">
      <c r="A47" s="11">
        <v>40</v>
      </c>
      <c r="B47" s="11" t="s">
        <v>176</v>
      </c>
      <c r="C47" s="11" t="s">
        <v>177</v>
      </c>
      <c r="D47" s="11" t="s">
        <v>178</v>
      </c>
      <c r="E47" s="11">
        <v>3</v>
      </c>
      <c r="F47" s="11">
        <v>1.5</v>
      </c>
      <c r="G47" s="11">
        <v>1.5</v>
      </c>
      <c r="H47" s="11" t="s">
        <v>53</v>
      </c>
      <c r="I47" s="15">
        <v>12</v>
      </c>
      <c r="J47" s="28" t="s">
        <v>29</v>
      </c>
      <c r="K47" s="28" t="s">
        <v>30</v>
      </c>
      <c r="L47" s="11" t="s">
        <v>179</v>
      </c>
      <c r="M47" s="11"/>
    </row>
    <row r="48" s="4" customFormat="1" spans="1:13">
      <c r="A48" s="11">
        <v>41</v>
      </c>
      <c r="B48" s="11" t="s">
        <v>180</v>
      </c>
      <c r="C48" s="11" t="s">
        <v>181</v>
      </c>
      <c r="D48" s="11" t="s">
        <v>182</v>
      </c>
      <c r="E48" s="11">
        <v>3</v>
      </c>
      <c r="F48" s="11">
        <v>2</v>
      </c>
      <c r="G48" s="11">
        <v>1</v>
      </c>
      <c r="H48" s="11" t="s">
        <v>90</v>
      </c>
      <c r="I48" s="15">
        <v>11</v>
      </c>
      <c r="J48" s="28" t="s">
        <v>29</v>
      </c>
      <c r="K48" s="28" t="s">
        <v>30</v>
      </c>
      <c r="L48" s="11" t="s">
        <v>116</v>
      </c>
      <c r="M48" s="11"/>
    </row>
    <row r="49" s="4" customFormat="1" spans="1:13">
      <c r="A49" s="11">
        <v>42</v>
      </c>
      <c r="B49" s="11" t="s">
        <v>183</v>
      </c>
      <c r="C49" s="11" t="s">
        <v>181</v>
      </c>
      <c r="D49" s="11" t="s">
        <v>184</v>
      </c>
      <c r="E49" s="11">
        <f>VLOOKUP(B49,[1]clc!$C$5:$G$333,3,0)</f>
        <v>3</v>
      </c>
      <c r="F49" s="11">
        <f>VLOOKUP(B49,[1]clc!$C$5:$G$333,4,0)</f>
        <v>2</v>
      </c>
      <c r="G49" s="11">
        <f>VLOOKUP(B49,[1]clc!$C$5:$G$333,5,0)</f>
        <v>1</v>
      </c>
      <c r="H49" s="12" t="s">
        <v>70</v>
      </c>
      <c r="I49" s="15">
        <v>15</v>
      </c>
      <c r="J49" s="28" t="s">
        <v>22</v>
      </c>
      <c r="K49" s="11" t="s">
        <v>23</v>
      </c>
      <c r="L49" s="11" t="s">
        <v>185</v>
      </c>
      <c r="M49" s="11"/>
    </row>
    <row r="50" s="4" customFormat="1" ht="31.5" spans="1:13">
      <c r="A50" s="11">
        <v>43</v>
      </c>
      <c r="B50" s="11" t="s">
        <v>186</v>
      </c>
      <c r="C50" s="11" t="s">
        <v>187</v>
      </c>
      <c r="D50" s="11" t="s">
        <v>188</v>
      </c>
      <c r="E50" s="11">
        <v>5</v>
      </c>
      <c r="F50" s="11">
        <v>3.5</v>
      </c>
      <c r="G50" s="11">
        <v>1.5</v>
      </c>
      <c r="H50" s="12" t="s">
        <v>189</v>
      </c>
      <c r="I50" s="15">
        <v>2</v>
      </c>
      <c r="J50" s="28" t="s">
        <v>22</v>
      </c>
      <c r="K50" s="11" t="s">
        <v>23</v>
      </c>
      <c r="L50" s="11" t="s">
        <v>36</v>
      </c>
      <c r="M50" s="11"/>
    </row>
    <row r="51" s="4" customFormat="1" spans="1:13">
      <c r="A51" s="11">
        <v>44</v>
      </c>
      <c r="B51" s="11" t="s">
        <v>190</v>
      </c>
      <c r="C51" s="11" t="s">
        <v>191</v>
      </c>
      <c r="D51" s="11" t="s">
        <v>192</v>
      </c>
      <c r="E51" s="11">
        <v>3</v>
      </c>
      <c r="F51" s="11">
        <v>2</v>
      </c>
      <c r="G51" s="11">
        <v>1</v>
      </c>
      <c r="H51" s="12" t="s">
        <v>162</v>
      </c>
      <c r="I51" s="15">
        <v>4</v>
      </c>
      <c r="J51" s="28" t="s">
        <v>22</v>
      </c>
      <c r="K51" s="11" t="s">
        <v>23</v>
      </c>
      <c r="L51" s="11" t="s">
        <v>36</v>
      </c>
      <c r="M51" s="11"/>
    </row>
    <row r="52" s="4" customFormat="1" spans="1:13">
      <c r="A52" s="11">
        <v>45</v>
      </c>
      <c r="B52" s="11" t="s">
        <v>193</v>
      </c>
      <c r="C52" s="11" t="s">
        <v>194</v>
      </c>
      <c r="D52" s="11" t="s">
        <v>195</v>
      </c>
      <c r="E52" s="11">
        <v>3</v>
      </c>
      <c r="F52" s="11">
        <v>2</v>
      </c>
      <c r="G52" s="11">
        <v>1</v>
      </c>
      <c r="H52" s="11" t="s">
        <v>196</v>
      </c>
      <c r="I52" s="15">
        <v>38</v>
      </c>
      <c r="J52" s="28" t="s">
        <v>29</v>
      </c>
      <c r="K52" s="28" t="s">
        <v>30</v>
      </c>
      <c r="L52" s="11" t="s">
        <v>101</v>
      </c>
      <c r="M52" s="11"/>
    </row>
    <row r="53" s="4" customFormat="1" spans="1:13">
      <c r="A53" s="11">
        <v>46</v>
      </c>
      <c r="B53" s="11" t="s">
        <v>197</v>
      </c>
      <c r="C53" s="11" t="s">
        <v>198</v>
      </c>
      <c r="D53" s="11" t="s">
        <v>199</v>
      </c>
      <c r="E53" s="19">
        <v>2</v>
      </c>
      <c r="F53" s="19">
        <v>1</v>
      </c>
      <c r="G53" s="19">
        <v>1</v>
      </c>
      <c r="H53" s="11" t="s">
        <v>200</v>
      </c>
      <c r="I53" s="21">
        <v>1</v>
      </c>
      <c r="J53" s="28" t="s">
        <v>29</v>
      </c>
      <c r="K53" s="28" t="s">
        <v>30</v>
      </c>
      <c r="L53" s="11" t="s">
        <v>36</v>
      </c>
      <c r="M53" s="22"/>
    </row>
    <row r="54" s="4" customFormat="1" spans="1:13">
      <c r="A54" s="11">
        <v>47</v>
      </c>
      <c r="B54" s="11" t="s">
        <v>201</v>
      </c>
      <c r="C54" s="11" t="s">
        <v>202</v>
      </c>
      <c r="D54" s="11" t="s">
        <v>203</v>
      </c>
      <c r="E54" s="11">
        <v>1</v>
      </c>
      <c r="F54" s="11">
        <v>0</v>
      </c>
      <c r="G54" s="11">
        <v>1</v>
      </c>
      <c r="H54" s="12" t="s">
        <v>204</v>
      </c>
      <c r="I54" s="15">
        <v>50</v>
      </c>
      <c r="J54" s="28" t="s">
        <v>22</v>
      </c>
      <c r="K54" s="11" t="s">
        <v>23</v>
      </c>
      <c r="L54" s="11" t="s">
        <v>24</v>
      </c>
      <c r="M54" s="11"/>
    </row>
    <row r="55" s="4" customFormat="1" spans="1:13">
      <c r="A55" s="11">
        <v>48</v>
      </c>
      <c r="B55" s="11" t="s">
        <v>201</v>
      </c>
      <c r="C55" s="11" t="s">
        <v>202</v>
      </c>
      <c r="D55" s="11" t="s">
        <v>205</v>
      </c>
      <c r="E55" s="11">
        <v>1</v>
      </c>
      <c r="F55" s="11">
        <v>0</v>
      </c>
      <c r="G55" s="11">
        <v>1</v>
      </c>
      <c r="H55" s="12" t="s">
        <v>204</v>
      </c>
      <c r="I55" s="15">
        <v>51</v>
      </c>
      <c r="J55" s="28" t="s">
        <v>22</v>
      </c>
      <c r="K55" s="11" t="s">
        <v>23</v>
      </c>
      <c r="L55" s="11" t="s">
        <v>24</v>
      </c>
      <c r="M55" s="11"/>
    </row>
    <row r="56" s="4" customFormat="1" ht="31.5" spans="1:13">
      <c r="A56" s="11">
        <v>49</v>
      </c>
      <c r="B56" s="11" t="s">
        <v>206</v>
      </c>
      <c r="C56" s="11" t="s">
        <v>207</v>
      </c>
      <c r="D56" s="11" t="s">
        <v>208</v>
      </c>
      <c r="E56" s="11">
        <v>2</v>
      </c>
      <c r="F56" s="11">
        <v>0</v>
      </c>
      <c r="G56" s="11">
        <v>2</v>
      </c>
      <c r="H56" s="12" t="s">
        <v>70</v>
      </c>
      <c r="I56" s="15">
        <v>62</v>
      </c>
      <c r="J56" s="28" t="s">
        <v>22</v>
      </c>
      <c r="K56" s="11" t="s">
        <v>23</v>
      </c>
      <c r="L56" s="11" t="s">
        <v>24</v>
      </c>
      <c r="M56" s="11"/>
    </row>
    <row r="57" s="4" customFormat="1" ht="31.5" spans="1:13">
      <c r="A57" s="11">
        <v>50</v>
      </c>
      <c r="B57" s="20" t="s">
        <v>209</v>
      </c>
      <c r="C57" s="11" t="s">
        <v>210</v>
      </c>
      <c r="D57" s="11" t="s">
        <v>211</v>
      </c>
      <c r="E57" s="11">
        <v>3</v>
      </c>
      <c r="F57" s="11">
        <v>2</v>
      </c>
      <c r="G57" s="11">
        <v>1</v>
      </c>
      <c r="H57" s="11" t="s">
        <v>196</v>
      </c>
      <c r="I57" s="21">
        <v>1</v>
      </c>
      <c r="J57" s="28" t="s">
        <v>29</v>
      </c>
      <c r="K57" s="28" t="s">
        <v>30</v>
      </c>
      <c r="L57" s="11" t="s">
        <v>36</v>
      </c>
      <c r="M57" s="22"/>
    </row>
    <row r="58" s="4" customFormat="1" ht="31.5" spans="1:13">
      <c r="A58" s="11">
        <v>51</v>
      </c>
      <c r="B58" s="11" t="s">
        <v>212</v>
      </c>
      <c r="C58" s="11" t="s">
        <v>213</v>
      </c>
      <c r="D58" s="11" t="s">
        <v>214</v>
      </c>
      <c r="E58" s="11">
        <v>3</v>
      </c>
      <c r="F58" s="11">
        <v>2</v>
      </c>
      <c r="G58" s="11">
        <v>1</v>
      </c>
      <c r="H58" s="12" t="s">
        <v>162</v>
      </c>
      <c r="I58" s="15">
        <v>8</v>
      </c>
      <c r="J58" s="28" t="s">
        <v>22</v>
      </c>
      <c r="K58" s="11" t="s">
        <v>23</v>
      </c>
      <c r="L58" s="11" t="s">
        <v>215</v>
      </c>
      <c r="M58" s="11"/>
    </row>
    <row r="59" s="4" customFormat="1" spans="1:13">
      <c r="A59" s="11">
        <v>52</v>
      </c>
      <c r="B59" s="11" t="s">
        <v>216</v>
      </c>
      <c r="C59" s="11" t="s">
        <v>217</v>
      </c>
      <c r="D59" s="11" t="s">
        <v>218</v>
      </c>
      <c r="E59" s="11">
        <v>3</v>
      </c>
      <c r="F59" s="11">
        <v>1.5</v>
      </c>
      <c r="G59" s="11">
        <v>1.5</v>
      </c>
      <c r="H59" s="11" t="s">
        <v>53</v>
      </c>
      <c r="I59" s="15">
        <v>3</v>
      </c>
      <c r="J59" s="28" t="s">
        <v>29</v>
      </c>
      <c r="K59" s="28" t="s">
        <v>30</v>
      </c>
      <c r="L59" s="23" t="s">
        <v>36</v>
      </c>
      <c r="M59" s="11"/>
    </row>
    <row r="60" s="4" customFormat="1" ht="31.5" spans="1:13">
      <c r="A60" s="11">
        <v>53</v>
      </c>
      <c r="B60" s="11" t="s">
        <v>219</v>
      </c>
      <c r="C60" s="11" t="s">
        <v>220</v>
      </c>
      <c r="D60" s="11" t="s">
        <v>221</v>
      </c>
      <c r="E60" s="11">
        <v>3</v>
      </c>
      <c r="F60" s="11">
        <v>2</v>
      </c>
      <c r="G60" s="11">
        <v>1</v>
      </c>
      <c r="H60" s="11" t="s">
        <v>90</v>
      </c>
      <c r="I60" s="21">
        <v>1</v>
      </c>
      <c r="J60" s="28" t="s">
        <v>29</v>
      </c>
      <c r="K60" s="28" t="s">
        <v>30</v>
      </c>
      <c r="L60" s="11" t="s">
        <v>36</v>
      </c>
      <c r="M60" s="22"/>
    </row>
    <row r="61" s="4" customFormat="1" spans="1:13">
      <c r="A61" s="11">
        <v>54</v>
      </c>
      <c r="B61" s="11" t="s">
        <v>222</v>
      </c>
      <c r="C61" s="11" t="s">
        <v>223</v>
      </c>
      <c r="D61" s="11" t="s">
        <v>224</v>
      </c>
      <c r="E61" s="11">
        <v>2</v>
      </c>
      <c r="F61" s="11">
        <v>1.5</v>
      </c>
      <c r="G61" s="11">
        <v>0.5</v>
      </c>
      <c r="H61" s="12" t="s">
        <v>100</v>
      </c>
      <c r="I61" s="15">
        <v>40</v>
      </c>
      <c r="J61" s="28" t="s">
        <v>22</v>
      </c>
      <c r="K61" s="11" t="s">
        <v>23</v>
      </c>
      <c r="L61" s="11" t="s">
        <v>49</v>
      </c>
      <c r="M61" s="11"/>
    </row>
    <row r="62" s="4" customFormat="1" spans="1:13">
      <c r="A62" s="11">
        <v>55</v>
      </c>
      <c r="B62" s="11" t="s">
        <v>225</v>
      </c>
      <c r="C62" s="11" t="s">
        <v>226</v>
      </c>
      <c r="D62" s="11" t="s">
        <v>227</v>
      </c>
      <c r="E62" s="11">
        <v>3</v>
      </c>
      <c r="F62" s="11">
        <v>2</v>
      </c>
      <c r="G62" s="11">
        <v>1</v>
      </c>
      <c r="H62" s="12" t="s">
        <v>70</v>
      </c>
      <c r="I62" s="15">
        <v>64</v>
      </c>
      <c r="J62" s="28" t="s">
        <v>22</v>
      </c>
      <c r="K62" s="11" t="s">
        <v>23</v>
      </c>
      <c r="L62" s="11" t="s">
        <v>101</v>
      </c>
      <c r="M62" s="11"/>
    </row>
    <row r="63" s="4" customFormat="1" spans="1:13">
      <c r="A63" s="11">
        <v>56</v>
      </c>
      <c r="B63" s="11" t="s">
        <v>228</v>
      </c>
      <c r="C63" s="11" t="s">
        <v>229</v>
      </c>
      <c r="D63" s="11" t="s">
        <v>230</v>
      </c>
      <c r="E63" s="11">
        <v>3</v>
      </c>
      <c r="F63" s="11">
        <v>2</v>
      </c>
      <c r="G63" s="11">
        <v>1</v>
      </c>
      <c r="H63" s="12" t="s">
        <v>70</v>
      </c>
      <c r="I63" s="15">
        <v>42</v>
      </c>
      <c r="J63" s="28" t="s">
        <v>22</v>
      </c>
      <c r="K63" s="11" t="s">
        <v>23</v>
      </c>
      <c r="L63" s="11" t="s">
        <v>87</v>
      </c>
      <c r="M63" s="11"/>
    </row>
    <row r="64" s="4" customFormat="1" spans="1:13">
      <c r="A64" s="11">
        <v>57</v>
      </c>
      <c r="B64" s="11" t="s">
        <v>231</v>
      </c>
      <c r="C64" s="11" t="s">
        <v>232</v>
      </c>
      <c r="D64" s="11" t="s">
        <v>233</v>
      </c>
      <c r="E64" s="11">
        <v>3</v>
      </c>
      <c r="F64" s="11">
        <v>2</v>
      </c>
      <c r="G64" s="11">
        <v>1</v>
      </c>
      <c r="H64" s="11" t="s">
        <v>234</v>
      </c>
      <c r="I64" s="15">
        <v>13</v>
      </c>
      <c r="J64" s="28" t="s">
        <v>29</v>
      </c>
      <c r="K64" s="28" t="s">
        <v>30</v>
      </c>
      <c r="L64" s="11" t="s">
        <v>91</v>
      </c>
      <c r="M64" s="11"/>
    </row>
    <row r="65" s="4" customFormat="1" spans="1:13">
      <c r="A65" s="11">
        <v>58</v>
      </c>
      <c r="B65" s="11" t="s">
        <v>235</v>
      </c>
      <c r="C65" s="11" t="s">
        <v>236</v>
      </c>
      <c r="D65" s="11" t="s">
        <v>237</v>
      </c>
      <c r="E65" s="11">
        <v>3</v>
      </c>
      <c r="F65" s="11">
        <v>2</v>
      </c>
      <c r="G65" s="11">
        <v>1</v>
      </c>
      <c r="H65" s="12" t="s">
        <v>162</v>
      </c>
      <c r="I65" s="15">
        <v>4</v>
      </c>
      <c r="J65" s="28" t="s">
        <v>22</v>
      </c>
      <c r="K65" s="11" t="s">
        <v>23</v>
      </c>
      <c r="L65" s="11" t="s">
        <v>36</v>
      </c>
      <c r="M65" s="11"/>
    </row>
    <row r="66" s="4" customFormat="1" spans="1:13">
      <c r="A66" s="11">
        <v>59</v>
      </c>
      <c r="B66" s="11" t="s">
        <v>238</v>
      </c>
      <c r="C66" s="11" t="s">
        <v>239</v>
      </c>
      <c r="D66" s="11" t="s">
        <v>240</v>
      </c>
      <c r="E66" s="11">
        <v>3</v>
      </c>
      <c r="F66" s="11">
        <v>1.5</v>
      </c>
      <c r="G66" s="11">
        <v>1.5</v>
      </c>
      <c r="H66" s="11" t="s">
        <v>154</v>
      </c>
      <c r="I66" s="15">
        <v>2</v>
      </c>
      <c r="J66" s="28" t="s">
        <v>29</v>
      </c>
      <c r="K66" s="28" t="s">
        <v>30</v>
      </c>
      <c r="L66" s="23" t="s">
        <v>36</v>
      </c>
      <c r="M66" s="11"/>
    </row>
    <row r="67" s="4" customFormat="1" spans="1:13">
      <c r="A67" s="11">
        <v>60</v>
      </c>
      <c r="B67" s="11" t="s">
        <v>241</v>
      </c>
      <c r="C67" s="11" t="s">
        <v>242</v>
      </c>
      <c r="D67" s="11" t="s">
        <v>243</v>
      </c>
      <c r="E67" s="11">
        <v>3</v>
      </c>
      <c r="F67" s="11">
        <v>1.5</v>
      </c>
      <c r="G67" s="11">
        <v>1.5</v>
      </c>
      <c r="H67" s="12" t="s">
        <v>95</v>
      </c>
      <c r="I67" s="15">
        <v>67</v>
      </c>
      <c r="J67" s="28" t="s">
        <v>22</v>
      </c>
      <c r="K67" s="11" t="s">
        <v>23</v>
      </c>
      <c r="L67" s="11" t="s">
        <v>244</v>
      </c>
      <c r="M67" s="11"/>
    </row>
    <row r="68" s="4" customFormat="1" spans="1:13">
      <c r="A68" s="11">
        <v>61</v>
      </c>
      <c r="B68" s="11" t="s">
        <v>245</v>
      </c>
      <c r="C68" s="11" t="s">
        <v>246</v>
      </c>
      <c r="D68" s="11" t="s">
        <v>247</v>
      </c>
      <c r="E68" s="11">
        <v>3</v>
      </c>
      <c r="F68" s="11">
        <v>2</v>
      </c>
      <c r="G68" s="11">
        <v>1</v>
      </c>
      <c r="H68" s="12" t="s">
        <v>162</v>
      </c>
      <c r="I68" s="15">
        <v>10</v>
      </c>
      <c r="J68" s="28" t="s">
        <v>22</v>
      </c>
      <c r="K68" s="11" t="s">
        <v>23</v>
      </c>
      <c r="L68" s="11" t="s">
        <v>248</v>
      </c>
      <c r="M68" s="11"/>
    </row>
    <row r="69" s="4" customFormat="1" spans="1:13">
      <c r="A69" s="11">
        <v>62</v>
      </c>
      <c r="B69" s="11" t="s">
        <v>249</v>
      </c>
      <c r="C69" s="11" t="s">
        <v>250</v>
      </c>
      <c r="D69" s="11" t="s">
        <v>251</v>
      </c>
      <c r="E69" s="11">
        <v>3</v>
      </c>
      <c r="F69" s="11">
        <v>2</v>
      </c>
      <c r="G69" s="11">
        <v>1</v>
      </c>
      <c r="H69" s="12" t="s">
        <v>162</v>
      </c>
      <c r="I69" s="15">
        <v>11</v>
      </c>
      <c r="J69" s="28" t="s">
        <v>22</v>
      </c>
      <c r="K69" s="11" t="s">
        <v>23</v>
      </c>
      <c r="L69" s="11" t="s">
        <v>252</v>
      </c>
      <c r="M69" s="11"/>
    </row>
    <row r="70" s="4" customFormat="1" spans="1:13">
      <c r="A70" s="11">
        <v>63</v>
      </c>
      <c r="B70" s="11" t="s">
        <v>253</v>
      </c>
      <c r="C70" s="11" t="s">
        <v>254</v>
      </c>
      <c r="D70" s="11" t="s">
        <v>255</v>
      </c>
      <c r="E70" s="11">
        <v>1</v>
      </c>
      <c r="F70" s="11">
        <v>1</v>
      </c>
      <c r="G70" s="11">
        <v>0</v>
      </c>
      <c r="H70" s="11" t="s">
        <v>256</v>
      </c>
      <c r="I70" s="15">
        <v>61</v>
      </c>
      <c r="J70" s="28" t="s">
        <v>29</v>
      </c>
      <c r="K70" s="28" t="s">
        <v>30</v>
      </c>
      <c r="L70" s="11" t="s">
        <v>103</v>
      </c>
      <c r="M70" s="11"/>
    </row>
    <row r="71" s="4" customFormat="1" spans="1:13">
      <c r="A71" s="11">
        <v>64</v>
      </c>
      <c r="B71" s="11" t="s">
        <v>253</v>
      </c>
      <c r="C71" s="11" t="s">
        <v>254</v>
      </c>
      <c r="D71" s="11" t="s">
        <v>257</v>
      </c>
      <c r="E71" s="11">
        <v>1</v>
      </c>
      <c r="F71" s="11">
        <v>1</v>
      </c>
      <c r="G71" s="11">
        <v>0</v>
      </c>
      <c r="H71" s="11" t="s">
        <v>256</v>
      </c>
      <c r="I71" s="15">
        <v>61</v>
      </c>
      <c r="J71" s="28" t="s">
        <v>29</v>
      </c>
      <c r="K71" s="28" t="s">
        <v>30</v>
      </c>
      <c r="L71" s="11" t="s">
        <v>252</v>
      </c>
      <c r="M71" s="11"/>
    </row>
    <row r="72" s="4" customFormat="1" ht="31.5" spans="1:13">
      <c r="A72" s="11">
        <v>65</v>
      </c>
      <c r="B72" s="11" t="s">
        <v>258</v>
      </c>
      <c r="C72" s="11" t="s">
        <v>259</v>
      </c>
      <c r="D72" s="11" t="s">
        <v>260</v>
      </c>
      <c r="E72" s="11">
        <v>3</v>
      </c>
      <c r="F72" s="11">
        <v>2</v>
      </c>
      <c r="G72" s="11">
        <v>1</v>
      </c>
      <c r="H72" s="11" t="s">
        <v>234</v>
      </c>
      <c r="I72" s="15">
        <v>22</v>
      </c>
      <c r="J72" s="28" t="s">
        <v>29</v>
      </c>
      <c r="K72" s="28" t="s">
        <v>30</v>
      </c>
      <c r="L72" s="11" t="s">
        <v>168</v>
      </c>
      <c r="M72" s="11"/>
    </row>
    <row r="73" s="4" customFormat="1" spans="1:13">
      <c r="A73" s="11">
        <v>66</v>
      </c>
      <c r="B73" s="11" t="s">
        <v>261</v>
      </c>
      <c r="C73" s="11" t="s">
        <v>262</v>
      </c>
      <c r="D73" s="11" t="s">
        <v>263</v>
      </c>
      <c r="E73" s="11">
        <v>3</v>
      </c>
      <c r="F73" s="11">
        <v>2</v>
      </c>
      <c r="G73" s="11">
        <v>1</v>
      </c>
      <c r="H73" s="11" t="s">
        <v>196</v>
      </c>
      <c r="I73" s="15">
        <v>3</v>
      </c>
      <c r="J73" s="28" t="s">
        <v>29</v>
      </c>
      <c r="K73" s="28" t="s">
        <v>30</v>
      </c>
      <c r="L73" s="11" t="s">
        <v>36</v>
      </c>
      <c r="M73" s="11"/>
    </row>
    <row r="74" s="4" customFormat="1" spans="1:13">
      <c r="A74" s="11">
        <v>67</v>
      </c>
      <c r="B74" s="11" t="s">
        <v>264</v>
      </c>
      <c r="C74" s="11" t="s">
        <v>265</v>
      </c>
      <c r="D74" s="11" t="s">
        <v>266</v>
      </c>
      <c r="E74" s="11">
        <v>3</v>
      </c>
      <c r="F74" s="11">
        <v>1</v>
      </c>
      <c r="G74" s="11">
        <v>2</v>
      </c>
      <c r="H74" s="12" t="s">
        <v>267</v>
      </c>
      <c r="I74" s="15">
        <v>5</v>
      </c>
      <c r="J74" s="28" t="s">
        <v>22</v>
      </c>
      <c r="K74" s="11" t="s">
        <v>23</v>
      </c>
      <c r="L74" s="11" t="s">
        <v>36</v>
      </c>
      <c r="M74" s="11"/>
    </row>
    <row r="75" s="4" customFormat="1" spans="1:13">
      <c r="A75" s="11">
        <v>68</v>
      </c>
      <c r="B75" s="11" t="s">
        <v>268</v>
      </c>
      <c r="C75" s="11" t="s">
        <v>269</v>
      </c>
      <c r="D75" s="11" t="s">
        <v>270</v>
      </c>
      <c r="E75" s="18">
        <v>4</v>
      </c>
      <c r="F75" s="18">
        <v>2</v>
      </c>
      <c r="G75" s="18">
        <v>2</v>
      </c>
      <c r="H75" s="11" t="s">
        <v>271</v>
      </c>
      <c r="I75" s="15">
        <v>2</v>
      </c>
      <c r="J75" s="28" t="s">
        <v>29</v>
      </c>
      <c r="K75" s="28" t="s">
        <v>30</v>
      </c>
      <c r="L75" s="11" t="s">
        <v>36</v>
      </c>
      <c r="M75" s="11"/>
    </row>
    <row r="76" s="4" customFormat="1" spans="1:13">
      <c r="A76" s="11">
        <v>69</v>
      </c>
      <c r="B76" s="11" t="s">
        <v>272</v>
      </c>
      <c r="C76" s="11" t="s">
        <v>273</v>
      </c>
      <c r="D76" s="11" t="s">
        <v>274</v>
      </c>
      <c r="E76" s="11">
        <v>3</v>
      </c>
      <c r="F76" s="11">
        <v>1</v>
      </c>
      <c r="G76" s="11">
        <v>2</v>
      </c>
      <c r="H76" s="12" t="s">
        <v>267</v>
      </c>
      <c r="I76" s="21">
        <v>1</v>
      </c>
      <c r="J76" s="28" t="s">
        <v>22</v>
      </c>
      <c r="K76" s="11" t="s">
        <v>23</v>
      </c>
      <c r="L76" s="11" t="s">
        <v>36</v>
      </c>
      <c r="M76" s="22"/>
    </row>
    <row r="77" s="4" customFormat="1" spans="1:13">
      <c r="A77" s="11">
        <v>70</v>
      </c>
      <c r="B77" s="11" t="s">
        <v>275</v>
      </c>
      <c r="C77" s="11" t="s">
        <v>276</v>
      </c>
      <c r="D77" s="11" t="s">
        <v>277</v>
      </c>
      <c r="E77" s="11">
        <v>3</v>
      </c>
      <c r="F77" s="11">
        <v>2</v>
      </c>
      <c r="G77" s="11">
        <v>1</v>
      </c>
      <c r="H77" s="11" t="s">
        <v>196</v>
      </c>
      <c r="I77" s="15">
        <v>6</v>
      </c>
      <c r="J77" s="28" t="s">
        <v>29</v>
      </c>
      <c r="K77" s="28" t="s">
        <v>30</v>
      </c>
      <c r="L77" s="11" t="s">
        <v>84</v>
      </c>
      <c r="M77" s="11"/>
    </row>
    <row r="78" s="4" customFormat="1" ht="31.5" spans="1:13">
      <c r="A78" s="11">
        <v>71</v>
      </c>
      <c r="B78" s="11" t="s">
        <v>278</v>
      </c>
      <c r="C78" s="11" t="s">
        <v>279</v>
      </c>
      <c r="D78" s="11" t="s">
        <v>280</v>
      </c>
      <c r="E78" s="11">
        <v>3</v>
      </c>
      <c r="F78" s="11">
        <v>2</v>
      </c>
      <c r="G78" s="11">
        <v>1</v>
      </c>
      <c r="H78" s="12" t="s">
        <v>162</v>
      </c>
      <c r="I78" s="15">
        <v>8</v>
      </c>
      <c r="J78" s="28" t="s">
        <v>22</v>
      </c>
      <c r="K78" s="11" t="s">
        <v>23</v>
      </c>
      <c r="L78" s="11" t="s">
        <v>281</v>
      </c>
      <c r="M78" s="11"/>
    </row>
    <row r="79" s="4" customFormat="1" spans="1:13">
      <c r="A79" s="11">
        <v>72</v>
      </c>
      <c r="B79" s="11" t="s">
        <v>282</v>
      </c>
      <c r="C79" s="11" t="s">
        <v>283</v>
      </c>
      <c r="D79" s="11" t="s">
        <v>284</v>
      </c>
      <c r="E79" s="11">
        <v>3</v>
      </c>
      <c r="F79" s="11">
        <v>2</v>
      </c>
      <c r="G79" s="11">
        <v>1</v>
      </c>
      <c r="H79" s="12" t="s">
        <v>285</v>
      </c>
      <c r="I79" s="15">
        <v>26</v>
      </c>
      <c r="J79" s="28" t="s">
        <v>22</v>
      </c>
      <c r="K79" s="11" t="s">
        <v>23</v>
      </c>
      <c r="L79" s="11" t="s">
        <v>71</v>
      </c>
      <c r="M79" s="11"/>
    </row>
    <row r="80" s="4" customFormat="1" spans="1:13">
      <c r="A80" s="11">
        <v>73</v>
      </c>
      <c r="B80" s="11" t="s">
        <v>286</v>
      </c>
      <c r="C80" s="11" t="s">
        <v>287</v>
      </c>
      <c r="D80" s="11" t="s">
        <v>288</v>
      </c>
      <c r="E80" s="11">
        <v>3</v>
      </c>
      <c r="F80" s="11">
        <v>1.5</v>
      </c>
      <c r="G80" s="11">
        <v>1.5</v>
      </c>
      <c r="H80" s="11" t="s">
        <v>154</v>
      </c>
      <c r="I80" s="15">
        <v>12</v>
      </c>
      <c r="J80" s="28" t="s">
        <v>29</v>
      </c>
      <c r="K80" s="28" t="s">
        <v>30</v>
      </c>
      <c r="L80" s="11" t="s">
        <v>179</v>
      </c>
      <c r="M80" s="11"/>
    </row>
    <row r="81" s="4" customFormat="1" spans="1:13">
      <c r="A81" s="11">
        <v>74</v>
      </c>
      <c r="B81" s="11" t="s">
        <v>289</v>
      </c>
      <c r="C81" s="11" t="s">
        <v>290</v>
      </c>
      <c r="D81" s="11" t="s">
        <v>291</v>
      </c>
      <c r="E81" s="11">
        <v>3</v>
      </c>
      <c r="F81" s="11">
        <v>2</v>
      </c>
      <c r="G81" s="11">
        <v>1</v>
      </c>
      <c r="H81" s="12" t="s">
        <v>162</v>
      </c>
      <c r="I81" s="15">
        <v>27</v>
      </c>
      <c r="J81" s="28" t="s">
        <v>22</v>
      </c>
      <c r="K81" s="11" t="s">
        <v>23</v>
      </c>
      <c r="L81" s="11" t="s">
        <v>103</v>
      </c>
      <c r="M81" s="11"/>
    </row>
    <row r="82" s="4" customFormat="1" spans="1:13">
      <c r="A82" s="11">
        <v>75</v>
      </c>
      <c r="B82" s="11" t="s">
        <v>292</v>
      </c>
      <c r="C82" s="11" t="s">
        <v>293</v>
      </c>
      <c r="D82" s="11" t="s">
        <v>294</v>
      </c>
      <c r="E82" s="18">
        <v>3</v>
      </c>
      <c r="F82" s="18">
        <v>2</v>
      </c>
      <c r="G82" s="18">
        <v>1</v>
      </c>
      <c r="H82" s="11" t="s">
        <v>295</v>
      </c>
      <c r="I82" s="15">
        <v>8</v>
      </c>
      <c r="J82" s="28" t="s">
        <v>29</v>
      </c>
      <c r="K82" s="28" t="s">
        <v>30</v>
      </c>
      <c r="L82" s="11" t="s">
        <v>87</v>
      </c>
      <c r="M82" s="11"/>
    </row>
    <row r="83" s="4" customFormat="1" spans="1:13">
      <c r="A83" s="11">
        <v>76</v>
      </c>
      <c r="B83" s="11" t="s">
        <v>296</v>
      </c>
      <c r="C83" s="11" t="s">
        <v>297</v>
      </c>
      <c r="D83" s="11" t="s">
        <v>298</v>
      </c>
      <c r="E83" s="18">
        <v>3</v>
      </c>
      <c r="F83" s="18">
        <v>2</v>
      </c>
      <c r="G83" s="18">
        <v>1</v>
      </c>
      <c r="H83" s="12" t="s">
        <v>285</v>
      </c>
      <c r="I83" s="15">
        <v>60</v>
      </c>
      <c r="J83" s="28" t="s">
        <v>22</v>
      </c>
      <c r="K83" s="11" t="s">
        <v>23</v>
      </c>
      <c r="L83" s="11" t="s">
        <v>299</v>
      </c>
      <c r="M83" s="11"/>
    </row>
    <row r="84" s="4" customFormat="1" spans="1:13">
      <c r="A84" s="11">
        <v>77</v>
      </c>
      <c r="B84" s="11" t="s">
        <v>300</v>
      </c>
      <c r="C84" s="11" t="s">
        <v>301</v>
      </c>
      <c r="D84" s="11" t="s">
        <v>302</v>
      </c>
      <c r="E84" s="18">
        <v>3</v>
      </c>
      <c r="F84" s="18">
        <v>1.5</v>
      </c>
      <c r="G84" s="18">
        <v>1.5</v>
      </c>
      <c r="H84" s="11" t="s">
        <v>154</v>
      </c>
      <c r="I84" s="15">
        <v>2</v>
      </c>
      <c r="J84" s="28" t="s">
        <v>29</v>
      </c>
      <c r="K84" s="28" t="s">
        <v>30</v>
      </c>
      <c r="L84" s="11" t="s">
        <v>36</v>
      </c>
      <c r="M84" s="11"/>
    </row>
    <row r="85" s="4" customFormat="1" spans="1:13">
      <c r="A85" s="11">
        <v>78</v>
      </c>
      <c r="B85" s="11" t="s">
        <v>303</v>
      </c>
      <c r="C85" s="11" t="s">
        <v>304</v>
      </c>
      <c r="D85" s="11" t="s">
        <v>305</v>
      </c>
      <c r="E85" s="18">
        <v>3</v>
      </c>
      <c r="F85" s="18">
        <v>1.5</v>
      </c>
      <c r="G85" s="18">
        <v>1.5</v>
      </c>
      <c r="H85" s="11" t="s">
        <v>154</v>
      </c>
      <c r="I85" s="15">
        <v>5</v>
      </c>
      <c r="J85" s="28" t="s">
        <v>29</v>
      </c>
      <c r="K85" s="28" t="s">
        <v>30</v>
      </c>
      <c r="L85" s="11" t="s">
        <v>36</v>
      </c>
      <c r="M85" s="11"/>
    </row>
    <row r="86" s="4" customFormat="1" ht="31.5" spans="1:13">
      <c r="A86" s="11">
        <v>79</v>
      </c>
      <c r="B86" s="11" t="s">
        <v>306</v>
      </c>
      <c r="C86" s="11" t="s">
        <v>307</v>
      </c>
      <c r="D86" s="11" t="s">
        <v>308</v>
      </c>
      <c r="E86" s="18">
        <v>3</v>
      </c>
      <c r="F86" s="18">
        <v>1</v>
      </c>
      <c r="G86" s="18">
        <v>2</v>
      </c>
      <c r="H86" s="12" t="s">
        <v>48</v>
      </c>
      <c r="I86" s="15">
        <v>19</v>
      </c>
      <c r="J86" s="28" t="s">
        <v>22</v>
      </c>
      <c r="K86" s="11" t="s">
        <v>23</v>
      </c>
      <c r="L86" s="11" t="s">
        <v>101</v>
      </c>
      <c r="M86" s="11"/>
    </row>
    <row r="87" s="4" customFormat="1" spans="1:13">
      <c r="A87" s="11">
        <v>80</v>
      </c>
      <c r="B87" s="11" t="s">
        <v>309</v>
      </c>
      <c r="C87" s="11" t="s">
        <v>310</v>
      </c>
      <c r="D87" s="11" t="s">
        <v>311</v>
      </c>
      <c r="E87" s="11">
        <v>3</v>
      </c>
      <c r="F87" s="11">
        <v>1.5</v>
      </c>
      <c r="G87" s="11">
        <v>1.5</v>
      </c>
      <c r="H87" s="11" t="s">
        <v>130</v>
      </c>
      <c r="I87" s="15">
        <v>15</v>
      </c>
      <c r="J87" s="28" t="s">
        <v>29</v>
      </c>
      <c r="K87" s="28" t="s">
        <v>30</v>
      </c>
      <c r="L87" s="11" t="s">
        <v>44</v>
      </c>
      <c r="M87" s="11"/>
    </row>
    <row r="88" s="4" customFormat="1" spans="1:13">
      <c r="A88" s="11">
        <v>81</v>
      </c>
      <c r="B88" s="11" t="s">
        <v>312</v>
      </c>
      <c r="C88" s="11" t="s">
        <v>313</v>
      </c>
      <c r="D88" s="11" t="s">
        <v>314</v>
      </c>
      <c r="E88" s="18">
        <v>4</v>
      </c>
      <c r="F88" s="18">
        <v>2</v>
      </c>
      <c r="G88" s="18">
        <v>2</v>
      </c>
      <c r="H88" s="12" t="s">
        <v>315</v>
      </c>
      <c r="I88" s="15">
        <v>3</v>
      </c>
      <c r="J88" s="28" t="s">
        <v>22</v>
      </c>
      <c r="K88" s="11" t="s">
        <v>23</v>
      </c>
      <c r="L88" s="11" t="s">
        <v>36</v>
      </c>
      <c r="M88" s="11"/>
    </row>
    <row r="89" s="4" customFormat="1" spans="1:13">
      <c r="A89" s="11">
        <v>82</v>
      </c>
      <c r="B89" s="11" t="s">
        <v>316</v>
      </c>
      <c r="C89" s="11" t="s">
        <v>317</v>
      </c>
      <c r="D89" s="11" t="s">
        <v>318</v>
      </c>
      <c r="E89" s="18">
        <f>VLOOKUP(B89,[1]clc!$C$5:$G$333,3,0)</f>
        <v>3</v>
      </c>
      <c r="F89" s="18">
        <f>VLOOKUP(B89,[1]clc!$C$5:$G$333,4,0)</f>
        <v>2</v>
      </c>
      <c r="G89" s="18">
        <f>VLOOKUP(B89,[1]clc!$C$5:$G$333,5,0)</f>
        <v>1</v>
      </c>
      <c r="H89" s="12" t="s">
        <v>285</v>
      </c>
      <c r="I89" s="15">
        <v>73</v>
      </c>
      <c r="J89" s="28" t="s">
        <v>22</v>
      </c>
      <c r="K89" s="11" t="s">
        <v>23</v>
      </c>
      <c r="L89" s="11" t="s">
        <v>101</v>
      </c>
      <c r="M89" s="11"/>
    </row>
    <row r="90" s="4" customFormat="1" spans="1:13">
      <c r="A90" s="11">
        <v>83</v>
      </c>
      <c r="B90" s="11" t="s">
        <v>319</v>
      </c>
      <c r="C90" s="11" t="s">
        <v>317</v>
      </c>
      <c r="D90" s="11" t="s">
        <v>320</v>
      </c>
      <c r="E90" s="18">
        <v>3</v>
      </c>
      <c r="F90" s="18">
        <v>2</v>
      </c>
      <c r="G90" s="18">
        <v>1</v>
      </c>
      <c r="H90" s="12" t="s">
        <v>285</v>
      </c>
      <c r="I90" s="15">
        <v>50</v>
      </c>
      <c r="J90" s="28" t="s">
        <v>22</v>
      </c>
      <c r="K90" s="11" t="s">
        <v>23</v>
      </c>
      <c r="L90" s="11" t="s">
        <v>185</v>
      </c>
      <c r="M90" s="11"/>
    </row>
    <row r="91" s="4" customFormat="1" spans="1:13">
      <c r="A91" s="11">
        <v>84</v>
      </c>
      <c r="B91" s="11" t="s">
        <v>319</v>
      </c>
      <c r="C91" s="11" t="s">
        <v>317</v>
      </c>
      <c r="D91" s="11" t="s">
        <v>321</v>
      </c>
      <c r="E91" s="18">
        <v>3</v>
      </c>
      <c r="F91" s="18">
        <v>2</v>
      </c>
      <c r="G91" s="18">
        <v>1</v>
      </c>
      <c r="H91" s="12" t="s">
        <v>285</v>
      </c>
      <c r="I91" s="15">
        <v>51</v>
      </c>
      <c r="J91" s="28" t="s">
        <v>22</v>
      </c>
      <c r="K91" s="11" t="s">
        <v>23</v>
      </c>
      <c r="L91" s="11" t="s">
        <v>116</v>
      </c>
      <c r="M91" s="11"/>
    </row>
    <row r="92" s="4" customFormat="1" spans="1:13">
      <c r="A92" s="11">
        <v>85</v>
      </c>
      <c r="B92" s="11" t="s">
        <v>322</v>
      </c>
      <c r="C92" s="11" t="s">
        <v>323</v>
      </c>
      <c r="D92" s="11" t="s">
        <v>324</v>
      </c>
      <c r="E92" s="18">
        <v>3</v>
      </c>
      <c r="F92" s="18">
        <v>1.5</v>
      </c>
      <c r="G92" s="18">
        <v>1.5</v>
      </c>
      <c r="H92" s="11" t="s">
        <v>154</v>
      </c>
      <c r="I92" s="15">
        <v>33</v>
      </c>
      <c r="J92" s="28" t="s">
        <v>29</v>
      </c>
      <c r="K92" s="28" t="s">
        <v>30</v>
      </c>
      <c r="L92" s="11" t="s">
        <v>144</v>
      </c>
      <c r="M92" s="11"/>
    </row>
    <row r="93" s="4" customFormat="1" ht="31.5" spans="1:13">
      <c r="A93" s="11">
        <v>86</v>
      </c>
      <c r="B93" s="11" t="s">
        <v>325</v>
      </c>
      <c r="C93" s="11" t="s">
        <v>326</v>
      </c>
      <c r="D93" s="11" t="s">
        <v>327</v>
      </c>
      <c r="E93" s="11">
        <v>3</v>
      </c>
      <c r="F93" s="11">
        <v>2</v>
      </c>
      <c r="G93" s="11">
        <v>1</v>
      </c>
      <c r="H93" s="12" t="s">
        <v>196</v>
      </c>
      <c r="I93" s="15">
        <v>4</v>
      </c>
      <c r="J93" s="28" t="s">
        <v>29</v>
      </c>
      <c r="K93" s="28" t="s">
        <v>30</v>
      </c>
      <c r="L93" s="23" t="s">
        <v>36</v>
      </c>
      <c r="M93" s="11"/>
    </row>
    <row r="94" s="4" customFormat="1" spans="1:13">
      <c r="A94" s="11">
        <v>87</v>
      </c>
      <c r="B94" s="11" t="s">
        <v>328</v>
      </c>
      <c r="C94" s="11" t="s">
        <v>329</v>
      </c>
      <c r="D94" s="11" t="s">
        <v>330</v>
      </c>
      <c r="E94" s="18">
        <v>2</v>
      </c>
      <c r="F94" s="18">
        <v>1.5</v>
      </c>
      <c r="G94" s="18">
        <v>0.5</v>
      </c>
      <c r="H94" s="12" t="s">
        <v>331</v>
      </c>
      <c r="I94" s="15">
        <v>50</v>
      </c>
      <c r="J94" s="28" t="s">
        <v>22</v>
      </c>
      <c r="K94" s="11" t="s">
        <v>23</v>
      </c>
      <c r="L94" s="23" t="s">
        <v>332</v>
      </c>
      <c r="M94" s="11" t="s">
        <v>333</v>
      </c>
    </row>
    <row r="95" s="4" customFormat="1" spans="1:13">
      <c r="A95" s="11">
        <v>88</v>
      </c>
      <c r="B95" s="11" t="s">
        <v>328</v>
      </c>
      <c r="C95" s="11" t="s">
        <v>329</v>
      </c>
      <c r="D95" s="11" t="s">
        <v>334</v>
      </c>
      <c r="E95" s="18">
        <v>2</v>
      </c>
      <c r="F95" s="18">
        <v>1.5</v>
      </c>
      <c r="G95" s="18">
        <v>0.5</v>
      </c>
      <c r="H95" s="12" t="s">
        <v>331</v>
      </c>
      <c r="I95" s="15">
        <v>53</v>
      </c>
      <c r="J95" s="28" t="s">
        <v>22</v>
      </c>
      <c r="K95" s="11" t="s">
        <v>23</v>
      </c>
      <c r="L95" s="11" t="s">
        <v>248</v>
      </c>
      <c r="M95" s="11"/>
    </row>
    <row r="96" s="4" customFormat="1" ht="31.5" spans="1:13">
      <c r="A96" s="11">
        <v>89</v>
      </c>
      <c r="B96" s="11" t="s">
        <v>335</v>
      </c>
      <c r="C96" s="11" t="s">
        <v>336</v>
      </c>
      <c r="D96" s="11" t="s">
        <v>337</v>
      </c>
      <c r="E96" s="18">
        <f>VLOOKUP(B96,[1]clc!$C$5:$G$333,3,0)</f>
        <v>2</v>
      </c>
      <c r="F96" s="18">
        <f>VLOOKUP(B96,[1]clc!$C$5:$G$333,4,0)</f>
        <v>1.5</v>
      </c>
      <c r="G96" s="18">
        <f>VLOOKUP(B96,[1]clc!$C$5:$G$333,5,0)</f>
        <v>0.5</v>
      </c>
      <c r="H96" s="12" t="s">
        <v>100</v>
      </c>
      <c r="I96" s="15">
        <v>15</v>
      </c>
      <c r="J96" s="28" t="s">
        <v>22</v>
      </c>
      <c r="K96" s="11" t="s">
        <v>23</v>
      </c>
      <c r="L96" s="11" t="s">
        <v>84</v>
      </c>
      <c r="M96" s="11"/>
    </row>
    <row r="97" s="4" customFormat="1" spans="1:13">
      <c r="A97" s="11">
        <v>90</v>
      </c>
      <c r="B97" s="11" t="s">
        <v>338</v>
      </c>
      <c r="C97" s="11" t="s">
        <v>339</v>
      </c>
      <c r="D97" s="11" t="s">
        <v>340</v>
      </c>
      <c r="E97" s="18">
        <v>2</v>
      </c>
      <c r="F97" s="18">
        <v>1.5</v>
      </c>
      <c r="G97" s="18">
        <v>0.5</v>
      </c>
      <c r="H97" s="11" t="s">
        <v>79</v>
      </c>
      <c r="I97" s="15">
        <v>80</v>
      </c>
      <c r="J97" s="28" t="s">
        <v>29</v>
      </c>
      <c r="K97" s="28" t="s">
        <v>30</v>
      </c>
      <c r="L97" s="11" t="s">
        <v>101</v>
      </c>
      <c r="M97" s="11"/>
    </row>
    <row r="98" s="4" customFormat="1" spans="1:13">
      <c r="A98" s="11">
        <v>91</v>
      </c>
      <c r="B98" s="11" t="s">
        <v>341</v>
      </c>
      <c r="C98" s="11" t="s">
        <v>342</v>
      </c>
      <c r="D98" s="11" t="s">
        <v>343</v>
      </c>
      <c r="E98" s="18">
        <v>3</v>
      </c>
      <c r="F98" s="18">
        <v>1.5</v>
      </c>
      <c r="G98" s="18">
        <v>1.5</v>
      </c>
      <c r="H98" s="11" t="s">
        <v>154</v>
      </c>
      <c r="I98" s="15">
        <v>60</v>
      </c>
      <c r="J98" s="28" t="s">
        <v>29</v>
      </c>
      <c r="K98" s="28" t="s">
        <v>30</v>
      </c>
      <c r="L98" s="11" t="s">
        <v>44</v>
      </c>
      <c r="M98" s="11"/>
    </row>
    <row r="99" s="4" customFormat="1" spans="1:13">
      <c r="A99" s="11">
        <v>92</v>
      </c>
      <c r="B99" s="11" t="s">
        <v>344</v>
      </c>
      <c r="C99" s="11" t="s">
        <v>345</v>
      </c>
      <c r="D99" s="11" t="s">
        <v>346</v>
      </c>
      <c r="E99" s="18">
        <v>3</v>
      </c>
      <c r="F99" s="18">
        <v>2.5</v>
      </c>
      <c r="G99" s="18">
        <v>0.5</v>
      </c>
      <c r="H99" s="11" t="s">
        <v>167</v>
      </c>
      <c r="I99" s="15">
        <v>10</v>
      </c>
      <c r="J99" s="28" t="s">
        <v>29</v>
      </c>
      <c r="K99" s="28" t="s">
        <v>30</v>
      </c>
      <c r="L99" s="11" t="s">
        <v>252</v>
      </c>
      <c r="M99" s="11"/>
    </row>
    <row r="100" s="4" customFormat="1" spans="1:13">
      <c r="A100" s="11">
        <v>93</v>
      </c>
      <c r="B100" s="11" t="s">
        <v>347</v>
      </c>
      <c r="C100" s="11" t="s">
        <v>345</v>
      </c>
      <c r="D100" s="11" t="s">
        <v>348</v>
      </c>
      <c r="E100" s="18">
        <v>2</v>
      </c>
      <c r="F100" s="18">
        <v>1.5</v>
      </c>
      <c r="G100" s="18">
        <v>0.5</v>
      </c>
      <c r="H100" s="11" t="s">
        <v>83</v>
      </c>
      <c r="I100" s="15">
        <v>33</v>
      </c>
      <c r="J100" s="28" t="s">
        <v>29</v>
      </c>
      <c r="K100" s="28" t="s">
        <v>30</v>
      </c>
      <c r="L100" s="11" t="s">
        <v>49</v>
      </c>
      <c r="M100" s="11"/>
    </row>
    <row r="101" s="4" customFormat="1" spans="1:13">
      <c r="A101" s="11">
        <v>94</v>
      </c>
      <c r="B101" s="11" t="s">
        <v>349</v>
      </c>
      <c r="C101" s="11" t="s">
        <v>350</v>
      </c>
      <c r="D101" s="11" t="s">
        <v>351</v>
      </c>
      <c r="E101" s="18">
        <f>VLOOKUP(B101,[1]clc!$C$5:$G$333,3,0)</f>
        <v>2</v>
      </c>
      <c r="F101" s="18">
        <f>VLOOKUP(B101,[1]clc!$C$5:$G$333,4,0)</f>
        <v>1.5</v>
      </c>
      <c r="G101" s="18">
        <f>VLOOKUP(B101,[1]clc!$C$5:$G$333,5,0)</f>
        <v>0.5</v>
      </c>
      <c r="H101" s="12" t="s">
        <v>100</v>
      </c>
      <c r="I101" s="15">
        <v>51</v>
      </c>
      <c r="J101" s="28" t="s">
        <v>22</v>
      </c>
      <c r="K101" s="11" t="s">
        <v>23</v>
      </c>
      <c r="L101" s="11" t="s">
        <v>252</v>
      </c>
      <c r="M101" s="11"/>
    </row>
    <row r="102" s="4" customFormat="1" spans="1:13">
      <c r="A102" s="11">
        <v>95</v>
      </c>
      <c r="B102" s="11" t="s">
        <v>352</v>
      </c>
      <c r="C102" s="11" t="s">
        <v>353</v>
      </c>
      <c r="D102" s="11" t="s">
        <v>354</v>
      </c>
      <c r="E102" s="11">
        <v>3</v>
      </c>
      <c r="F102" s="11">
        <v>2</v>
      </c>
      <c r="G102" s="11">
        <v>1</v>
      </c>
      <c r="H102" s="12" t="s">
        <v>162</v>
      </c>
      <c r="I102" s="15">
        <v>3</v>
      </c>
      <c r="J102" s="28" t="s">
        <v>22</v>
      </c>
      <c r="K102" s="11" t="s">
        <v>23</v>
      </c>
      <c r="L102" s="11" t="s">
        <v>36</v>
      </c>
      <c r="M102" s="11"/>
    </row>
    <row r="103" s="4" customFormat="1" ht="16.5" spans="1:13">
      <c r="A103" s="11">
        <v>96</v>
      </c>
      <c r="B103" s="20" t="s">
        <v>355</v>
      </c>
      <c r="C103" s="11" t="s">
        <v>356</v>
      </c>
      <c r="D103" s="11" t="s">
        <v>357</v>
      </c>
      <c r="E103" s="11">
        <v>3</v>
      </c>
      <c r="F103" s="11">
        <v>2.5</v>
      </c>
      <c r="G103" s="11">
        <v>0.5</v>
      </c>
      <c r="H103" s="12" t="s">
        <v>70</v>
      </c>
      <c r="I103" s="21">
        <v>1</v>
      </c>
      <c r="J103" s="28" t="s">
        <v>22</v>
      </c>
      <c r="K103" s="11" t="s">
        <v>23</v>
      </c>
      <c r="L103" s="11" t="s">
        <v>36</v>
      </c>
      <c r="M103" s="22"/>
    </row>
    <row r="104" s="4" customFormat="1" spans="1:13">
      <c r="A104" s="11">
        <v>97</v>
      </c>
      <c r="B104" s="11" t="s">
        <v>358</v>
      </c>
      <c r="C104" s="11" t="s">
        <v>359</v>
      </c>
      <c r="D104" s="11" t="s">
        <v>360</v>
      </c>
      <c r="E104" s="18">
        <v>3</v>
      </c>
      <c r="F104" s="18">
        <v>2</v>
      </c>
      <c r="G104" s="18">
        <v>1</v>
      </c>
      <c r="H104" s="12" t="s">
        <v>53</v>
      </c>
      <c r="I104" s="15">
        <v>3</v>
      </c>
      <c r="J104" s="28" t="s">
        <v>29</v>
      </c>
      <c r="K104" s="28" t="s">
        <v>30</v>
      </c>
      <c r="L104" s="11" t="s">
        <v>36</v>
      </c>
      <c r="M104" s="11"/>
    </row>
    <row r="105" s="4" customFormat="1" spans="1:13">
      <c r="A105" s="11">
        <v>98</v>
      </c>
      <c r="B105" s="11" t="s">
        <v>361</v>
      </c>
      <c r="C105" s="11" t="s">
        <v>362</v>
      </c>
      <c r="D105" s="11" t="s">
        <v>363</v>
      </c>
      <c r="E105" s="18">
        <v>2</v>
      </c>
      <c r="F105" s="18">
        <v>1</v>
      </c>
      <c r="G105" s="18">
        <v>1</v>
      </c>
      <c r="H105" s="12" t="s">
        <v>364</v>
      </c>
      <c r="I105" s="15">
        <v>43</v>
      </c>
      <c r="J105" s="28" t="s">
        <v>22</v>
      </c>
      <c r="K105" s="11" t="s">
        <v>23</v>
      </c>
      <c r="L105" s="11" t="s">
        <v>24</v>
      </c>
      <c r="M105" s="11"/>
    </row>
    <row r="106" s="4" customFormat="1" ht="16.5" spans="1:13">
      <c r="A106" s="11">
        <v>99</v>
      </c>
      <c r="B106" s="17" t="s">
        <v>365</v>
      </c>
      <c r="C106" s="11" t="s">
        <v>366</v>
      </c>
      <c r="D106" s="11" t="s">
        <v>367</v>
      </c>
      <c r="E106" s="11">
        <v>3</v>
      </c>
      <c r="F106" s="11">
        <v>2.5</v>
      </c>
      <c r="G106" s="11">
        <v>0.5</v>
      </c>
      <c r="H106" s="11" t="s">
        <v>368</v>
      </c>
      <c r="I106" s="15">
        <v>6</v>
      </c>
      <c r="J106" s="28" t="s">
        <v>29</v>
      </c>
      <c r="K106" s="28" t="s">
        <v>30</v>
      </c>
      <c r="L106" s="11" t="s">
        <v>244</v>
      </c>
      <c r="M106" s="11"/>
    </row>
    <row r="107" s="4" customFormat="1" spans="1:13">
      <c r="A107" s="11">
        <v>100</v>
      </c>
      <c r="B107" s="11" t="s">
        <v>369</v>
      </c>
      <c r="C107" s="11" t="s">
        <v>370</v>
      </c>
      <c r="D107" s="11" t="s">
        <v>371</v>
      </c>
      <c r="E107" s="18">
        <v>3</v>
      </c>
      <c r="F107" s="18">
        <v>2</v>
      </c>
      <c r="G107" s="18">
        <v>1</v>
      </c>
      <c r="H107" s="11" t="s">
        <v>372</v>
      </c>
      <c r="I107" s="15">
        <v>13</v>
      </c>
      <c r="J107" s="28" t="s">
        <v>29</v>
      </c>
      <c r="K107" s="28" t="s">
        <v>30</v>
      </c>
      <c r="L107" s="11" t="s">
        <v>168</v>
      </c>
      <c r="M107" s="11"/>
    </row>
    <row r="108" s="4" customFormat="1" spans="1:13">
      <c r="A108" s="11">
        <v>101</v>
      </c>
      <c r="B108" s="11" t="s">
        <v>373</v>
      </c>
      <c r="C108" s="11" t="s">
        <v>374</v>
      </c>
      <c r="D108" s="11" t="s">
        <v>375</v>
      </c>
      <c r="E108" s="11">
        <v>3</v>
      </c>
      <c r="F108" s="11">
        <v>1</v>
      </c>
      <c r="G108" s="11">
        <v>2</v>
      </c>
      <c r="H108" s="11" t="s">
        <v>28</v>
      </c>
      <c r="I108" s="15">
        <v>2</v>
      </c>
      <c r="J108" s="28" t="s">
        <v>29</v>
      </c>
      <c r="K108" s="28" t="s">
        <v>30</v>
      </c>
      <c r="L108" s="11" t="s">
        <v>36</v>
      </c>
      <c r="M108" s="11"/>
    </row>
    <row r="109" s="4" customFormat="1" spans="1:13">
      <c r="A109" s="11">
        <v>102</v>
      </c>
      <c r="B109" s="11" t="s">
        <v>376</v>
      </c>
      <c r="C109" s="11" t="s">
        <v>377</v>
      </c>
      <c r="D109" s="11" t="s">
        <v>378</v>
      </c>
      <c r="E109" s="11">
        <v>3</v>
      </c>
      <c r="F109" s="11">
        <v>2</v>
      </c>
      <c r="G109" s="11">
        <v>1</v>
      </c>
      <c r="H109" s="11" t="s">
        <v>234</v>
      </c>
      <c r="I109" s="15">
        <v>5</v>
      </c>
      <c r="J109" s="28" t="s">
        <v>29</v>
      </c>
      <c r="K109" s="28" t="s">
        <v>30</v>
      </c>
      <c r="L109" s="23" t="s">
        <v>36</v>
      </c>
      <c r="M109" s="11"/>
    </row>
    <row r="110" s="4" customFormat="1" spans="1:13">
      <c r="A110" s="11">
        <v>103</v>
      </c>
      <c r="B110" s="11" t="s">
        <v>379</v>
      </c>
      <c r="C110" s="11" t="s">
        <v>380</v>
      </c>
      <c r="D110" s="11" t="s">
        <v>381</v>
      </c>
      <c r="E110" s="11">
        <v>3</v>
      </c>
      <c r="F110" s="11">
        <v>1.5</v>
      </c>
      <c r="G110" s="11">
        <v>1.5</v>
      </c>
      <c r="H110" s="12" t="s">
        <v>382</v>
      </c>
      <c r="I110" s="15">
        <v>23</v>
      </c>
      <c r="J110" s="28" t="s">
        <v>22</v>
      </c>
      <c r="K110" s="11" t="s">
        <v>23</v>
      </c>
      <c r="L110" s="11" t="s">
        <v>248</v>
      </c>
      <c r="M110" s="11"/>
    </row>
    <row r="111" s="4" customFormat="1" ht="31.5" spans="1:13">
      <c r="A111" s="11">
        <v>104</v>
      </c>
      <c r="B111" s="11" t="s">
        <v>383</v>
      </c>
      <c r="C111" s="11" t="s">
        <v>384</v>
      </c>
      <c r="D111" s="11" t="s">
        <v>385</v>
      </c>
      <c r="E111" s="18">
        <v>3</v>
      </c>
      <c r="F111" s="18">
        <v>1.5</v>
      </c>
      <c r="G111" s="18">
        <v>1.5</v>
      </c>
      <c r="H111" s="12" t="s">
        <v>95</v>
      </c>
      <c r="I111" s="15">
        <v>7</v>
      </c>
      <c r="J111" s="28" t="s">
        <v>22</v>
      </c>
      <c r="K111" s="11" t="s">
        <v>23</v>
      </c>
      <c r="L111" s="11" t="s">
        <v>386</v>
      </c>
      <c r="M111" s="11"/>
    </row>
    <row r="112" s="4" customFormat="1" spans="1:13">
      <c r="A112" s="11">
        <v>105</v>
      </c>
      <c r="B112" s="11" t="s">
        <v>387</v>
      </c>
      <c r="C112" s="11" t="s">
        <v>388</v>
      </c>
      <c r="D112" s="11" t="s">
        <v>389</v>
      </c>
      <c r="E112" s="11">
        <v>5</v>
      </c>
      <c r="F112" s="11">
        <v>2</v>
      </c>
      <c r="G112" s="11">
        <v>3</v>
      </c>
      <c r="H112" s="11" t="s">
        <v>390</v>
      </c>
      <c r="I112" s="15">
        <v>4</v>
      </c>
      <c r="J112" s="28" t="s">
        <v>29</v>
      </c>
      <c r="K112" s="28" t="s">
        <v>30</v>
      </c>
      <c r="L112" s="11" t="s">
        <v>36</v>
      </c>
      <c r="M112" s="11"/>
    </row>
    <row r="113" s="4" customFormat="1" spans="1:13">
      <c r="A113" s="11">
        <v>106</v>
      </c>
      <c r="B113" s="11" t="s">
        <v>391</v>
      </c>
      <c r="C113" s="11" t="s">
        <v>392</v>
      </c>
      <c r="D113" s="11" t="s">
        <v>393</v>
      </c>
      <c r="E113" s="11">
        <v>5</v>
      </c>
      <c r="F113" s="11">
        <v>2</v>
      </c>
      <c r="G113" s="11">
        <v>3</v>
      </c>
      <c r="H113" s="24" t="s">
        <v>394</v>
      </c>
      <c r="I113" s="15">
        <v>6</v>
      </c>
      <c r="J113" s="28" t="s">
        <v>29</v>
      </c>
      <c r="K113" s="28" t="s">
        <v>30</v>
      </c>
      <c r="L113" s="11" t="s">
        <v>103</v>
      </c>
      <c r="M113" s="24"/>
    </row>
    <row r="114" s="4" customFormat="1" spans="1:13">
      <c r="A114" s="11">
        <v>107</v>
      </c>
      <c r="B114" s="11" t="s">
        <v>395</v>
      </c>
      <c r="C114" s="11" t="s">
        <v>396</v>
      </c>
      <c r="D114" s="11" t="s">
        <v>397</v>
      </c>
      <c r="E114" s="11">
        <v>5</v>
      </c>
      <c r="F114" s="11">
        <v>2</v>
      </c>
      <c r="G114" s="11">
        <v>3</v>
      </c>
      <c r="H114" s="11" t="s">
        <v>398</v>
      </c>
      <c r="I114" s="15">
        <v>4</v>
      </c>
      <c r="J114" s="28" t="s">
        <v>29</v>
      </c>
      <c r="K114" s="28" t="s">
        <v>30</v>
      </c>
      <c r="L114" s="11" t="s">
        <v>36</v>
      </c>
      <c r="M114" s="11"/>
    </row>
    <row r="115" s="4" customFormat="1" spans="1:13">
      <c r="A115" s="11">
        <v>108</v>
      </c>
      <c r="B115" s="11" t="s">
        <v>399</v>
      </c>
      <c r="C115" s="11" t="s">
        <v>400</v>
      </c>
      <c r="D115" s="11" t="s">
        <v>401</v>
      </c>
      <c r="E115" s="11">
        <f>VLOOKUP(B115,[1]clc!$C$5:$G$333,3,0)</f>
        <v>5</v>
      </c>
      <c r="F115" s="11">
        <f>VLOOKUP(B115,[1]clc!$C$5:$G$333,4,0)</f>
        <v>2</v>
      </c>
      <c r="G115" s="11">
        <f>VLOOKUP(B115,[1]clc!$C$5:$G$333,5,0)</f>
        <v>3</v>
      </c>
      <c r="H115" s="12" t="s">
        <v>402</v>
      </c>
      <c r="I115" s="15">
        <v>12</v>
      </c>
      <c r="J115" s="28" t="s">
        <v>22</v>
      </c>
      <c r="K115" s="11" t="s">
        <v>23</v>
      </c>
      <c r="L115" s="11" t="s">
        <v>403</v>
      </c>
      <c r="M115" s="11"/>
    </row>
    <row r="116" s="4" customFormat="1" spans="1:13">
      <c r="A116" s="11">
        <v>109</v>
      </c>
      <c r="B116" s="11" t="s">
        <v>404</v>
      </c>
      <c r="C116" s="11" t="s">
        <v>405</v>
      </c>
      <c r="D116" s="11" t="s">
        <v>406</v>
      </c>
      <c r="E116" s="25">
        <v>3</v>
      </c>
      <c r="F116" s="25">
        <v>2</v>
      </c>
      <c r="G116" s="25">
        <v>1</v>
      </c>
      <c r="H116" s="12" t="s">
        <v>285</v>
      </c>
      <c r="I116" s="15">
        <v>6</v>
      </c>
      <c r="J116" s="28" t="s">
        <v>22</v>
      </c>
      <c r="K116" s="11" t="s">
        <v>23</v>
      </c>
      <c r="L116" s="11" t="s">
        <v>407</v>
      </c>
      <c r="M116" s="11"/>
    </row>
    <row r="117" s="4" customFormat="1" spans="1:13">
      <c r="A117" s="11">
        <v>110</v>
      </c>
      <c r="B117" s="11" t="s">
        <v>408</v>
      </c>
      <c r="C117" s="11" t="s">
        <v>409</v>
      </c>
      <c r="D117" s="11" t="s">
        <v>410</v>
      </c>
      <c r="E117" s="11">
        <v>3</v>
      </c>
      <c r="F117" s="11">
        <v>1.5</v>
      </c>
      <c r="G117" s="11">
        <v>1.5</v>
      </c>
      <c r="H117" s="12" t="s">
        <v>382</v>
      </c>
      <c r="I117" s="15">
        <v>22</v>
      </c>
      <c r="J117" s="28" t="s">
        <v>22</v>
      </c>
      <c r="K117" s="11" t="s">
        <v>23</v>
      </c>
      <c r="L117" s="11" t="s">
        <v>403</v>
      </c>
      <c r="M117" s="11"/>
    </row>
    <row r="118" s="4" customFormat="1" spans="1:13">
      <c r="A118" s="11">
        <v>111</v>
      </c>
      <c r="B118" s="11" t="s">
        <v>411</v>
      </c>
      <c r="C118" s="11" t="s">
        <v>412</v>
      </c>
      <c r="D118" s="11" t="s">
        <v>413</v>
      </c>
      <c r="E118" s="11">
        <v>3</v>
      </c>
      <c r="F118" s="11">
        <v>2</v>
      </c>
      <c r="G118" s="11">
        <v>1</v>
      </c>
      <c r="H118" s="11" t="s">
        <v>234</v>
      </c>
      <c r="I118" s="15">
        <v>6</v>
      </c>
      <c r="J118" s="28" t="s">
        <v>29</v>
      </c>
      <c r="K118" s="28" t="s">
        <v>30</v>
      </c>
      <c r="L118" s="11" t="s">
        <v>49</v>
      </c>
      <c r="M118" s="11"/>
    </row>
    <row r="119" s="4" customFormat="1" spans="1:13">
      <c r="A119" s="11">
        <v>112</v>
      </c>
      <c r="B119" s="11" t="s">
        <v>414</v>
      </c>
      <c r="C119" s="11" t="s">
        <v>415</v>
      </c>
      <c r="D119" s="11" t="s">
        <v>416</v>
      </c>
      <c r="E119" s="11">
        <v>2</v>
      </c>
      <c r="F119" s="11">
        <v>1.5</v>
      </c>
      <c r="G119" s="11">
        <v>0.5</v>
      </c>
      <c r="H119" s="11" t="s">
        <v>83</v>
      </c>
      <c r="I119" s="15">
        <v>32</v>
      </c>
      <c r="J119" s="28" t="s">
        <v>29</v>
      </c>
      <c r="K119" s="28" t="s">
        <v>30</v>
      </c>
      <c r="L119" s="11" t="s">
        <v>87</v>
      </c>
      <c r="M119" s="11"/>
    </row>
    <row r="120" s="4" customFormat="1" spans="1:13">
      <c r="A120" s="11">
        <v>113</v>
      </c>
      <c r="B120" s="11" t="s">
        <v>417</v>
      </c>
      <c r="C120" s="11" t="s">
        <v>418</v>
      </c>
      <c r="D120" s="11" t="s">
        <v>419</v>
      </c>
      <c r="E120" s="11">
        <v>2</v>
      </c>
      <c r="F120" s="11">
        <v>1.5</v>
      </c>
      <c r="G120" s="11">
        <v>0.5</v>
      </c>
      <c r="H120" s="12" t="s">
        <v>75</v>
      </c>
      <c r="I120" s="15">
        <v>25</v>
      </c>
      <c r="J120" s="28" t="s">
        <v>22</v>
      </c>
      <c r="K120" s="11" t="s">
        <v>23</v>
      </c>
      <c r="L120" s="11" t="s">
        <v>386</v>
      </c>
      <c r="M120" s="11"/>
    </row>
    <row r="121" s="4" customFormat="1" spans="1:13">
      <c r="A121" s="11">
        <v>114</v>
      </c>
      <c r="B121" s="11" t="s">
        <v>420</v>
      </c>
      <c r="C121" s="11" t="s">
        <v>421</v>
      </c>
      <c r="D121" s="11" t="s">
        <v>422</v>
      </c>
      <c r="E121" s="11">
        <v>1</v>
      </c>
      <c r="F121" s="11">
        <v>0</v>
      </c>
      <c r="G121" s="11">
        <v>1</v>
      </c>
      <c r="H121" s="12" t="s">
        <v>423</v>
      </c>
      <c r="I121" s="15">
        <v>67</v>
      </c>
      <c r="J121" s="28" t="s">
        <v>22</v>
      </c>
      <c r="K121" s="11" t="s">
        <v>23</v>
      </c>
      <c r="L121" s="11" t="s">
        <v>24</v>
      </c>
      <c r="M121" s="11"/>
    </row>
    <row r="122" s="4" customFormat="1" spans="1:13">
      <c r="A122" s="11">
        <v>115</v>
      </c>
      <c r="B122" s="11" t="s">
        <v>424</v>
      </c>
      <c r="C122" s="11" t="s">
        <v>425</v>
      </c>
      <c r="D122" s="11" t="s">
        <v>426</v>
      </c>
      <c r="E122" s="18">
        <v>3</v>
      </c>
      <c r="F122" s="18">
        <v>1</v>
      </c>
      <c r="G122" s="18">
        <v>2</v>
      </c>
      <c r="H122" s="12" t="s">
        <v>48</v>
      </c>
      <c r="I122" s="15">
        <v>12</v>
      </c>
      <c r="J122" s="28" t="s">
        <v>22</v>
      </c>
      <c r="K122" s="11" t="s">
        <v>23</v>
      </c>
      <c r="L122" s="11" t="s">
        <v>87</v>
      </c>
      <c r="M122" s="11"/>
    </row>
    <row r="123" s="4" customFormat="1" spans="1:13">
      <c r="A123" s="11">
        <v>116</v>
      </c>
      <c r="B123" s="11" t="s">
        <v>427</v>
      </c>
      <c r="C123" s="11" t="s">
        <v>428</v>
      </c>
      <c r="D123" s="12" t="s">
        <v>429</v>
      </c>
      <c r="E123" s="11">
        <v>4</v>
      </c>
      <c r="F123" s="11">
        <v>1.5</v>
      </c>
      <c r="G123" s="11">
        <v>2.5</v>
      </c>
      <c r="H123" s="12" t="s">
        <v>430</v>
      </c>
      <c r="I123" s="15">
        <v>24</v>
      </c>
      <c r="J123" s="28" t="s">
        <v>22</v>
      </c>
      <c r="K123" s="11" t="s">
        <v>23</v>
      </c>
      <c r="L123" s="11" t="s">
        <v>103</v>
      </c>
      <c r="M123" s="11"/>
    </row>
    <row r="124" s="4" customFormat="1" spans="1:13">
      <c r="A124" s="11">
        <v>117</v>
      </c>
      <c r="B124" s="11" t="s">
        <v>431</v>
      </c>
      <c r="C124" s="11" t="s">
        <v>432</v>
      </c>
      <c r="D124" s="11" t="s">
        <v>433</v>
      </c>
      <c r="E124" s="11">
        <v>3</v>
      </c>
      <c r="F124" s="11">
        <v>2</v>
      </c>
      <c r="G124" s="11">
        <v>1</v>
      </c>
      <c r="H124" s="11" t="s">
        <v>234</v>
      </c>
      <c r="I124" s="15">
        <v>29</v>
      </c>
      <c r="J124" s="28" t="s">
        <v>29</v>
      </c>
      <c r="K124" s="28" t="s">
        <v>30</v>
      </c>
      <c r="L124" s="11" t="s">
        <v>103</v>
      </c>
      <c r="M124" s="11"/>
    </row>
    <row r="125" s="4" customFormat="1" spans="1:13">
      <c r="A125" s="11">
        <v>118</v>
      </c>
      <c r="B125" s="11" t="s">
        <v>434</v>
      </c>
      <c r="C125" s="11" t="s">
        <v>435</v>
      </c>
      <c r="D125" s="11" t="s">
        <v>436</v>
      </c>
      <c r="E125" s="11">
        <v>3</v>
      </c>
      <c r="F125" s="11">
        <v>1.5</v>
      </c>
      <c r="G125" s="11">
        <v>1.5</v>
      </c>
      <c r="H125" s="12" t="s">
        <v>95</v>
      </c>
      <c r="I125" s="15">
        <v>61</v>
      </c>
      <c r="J125" s="28" t="s">
        <v>22</v>
      </c>
      <c r="K125" s="11" t="s">
        <v>23</v>
      </c>
      <c r="L125" s="11" t="s">
        <v>155</v>
      </c>
      <c r="M125" s="11"/>
    </row>
    <row r="126" s="4" customFormat="1" spans="1:13">
      <c r="A126" s="11">
        <v>119</v>
      </c>
      <c r="B126" s="11" t="s">
        <v>437</v>
      </c>
      <c r="C126" s="11" t="s">
        <v>438</v>
      </c>
      <c r="D126" s="11" t="s">
        <v>439</v>
      </c>
      <c r="E126" s="11">
        <v>2</v>
      </c>
      <c r="F126" s="11">
        <v>0</v>
      </c>
      <c r="G126" s="11">
        <v>2</v>
      </c>
      <c r="H126" s="11" t="s">
        <v>440</v>
      </c>
      <c r="I126" s="21">
        <v>1</v>
      </c>
      <c r="J126" s="28" t="s">
        <v>22</v>
      </c>
      <c r="K126" s="28" t="s">
        <v>30</v>
      </c>
      <c r="L126" s="11" t="s">
        <v>441</v>
      </c>
      <c r="M126" s="22"/>
    </row>
    <row r="127" s="4" customFormat="1" spans="1:13">
      <c r="A127" s="11">
        <v>120</v>
      </c>
      <c r="B127" s="11" t="s">
        <v>442</v>
      </c>
      <c r="C127" s="11" t="s">
        <v>438</v>
      </c>
      <c r="D127" s="11" t="s">
        <v>443</v>
      </c>
      <c r="E127" s="18">
        <v>2</v>
      </c>
      <c r="F127" s="18">
        <v>1</v>
      </c>
      <c r="G127" s="18">
        <v>1</v>
      </c>
      <c r="H127" s="11" t="s">
        <v>444</v>
      </c>
      <c r="I127" s="15">
        <v>11</v>
      </c>
      <c r="J127" s="28" t="s">
        <v>22</v>
      </c>
      <c r="K127" s="28" t="s">
        <v>30</v>
      </c>
      <c r="L127" s="11" t="s">
        <v>441</v>
      </c>
      <c r="M127" s="11"/>
    </row>
    <row r="128" s="4" customFormat="1" spans="1:13">
      <c r="A128" s="11">
        <v>121</v>
      </c>
      <c r="B128" s="11" t="s">
        <v>445</v>
      </c>
      <c r="C128" s="11" t="s">
        <v>446</v>
      </c>
      <c r="D128" s="11" t="s">
        <v>447</v>
      </c>
      <c r="E128" s="11">
        <v>2</v>
      </c>
      <c r="F128" s="11">
        <v>0.5</v>
      </c>
      <c r="G128" s="11">
        <v>1.5</v>
      </c>
      <c r="H128" s="12" t="s">
        <v>440</v>
      </c>
      <c r="I128" s="15">
        <v>3</v>
      </c>
      <c r="J128" s="28" t="s">
        <v>22</v>
      </c>
      <c r="K128" s="28" t="s">
        <v>30</v>
      </c>
      <c r="L128" s="23" t="s">
        <v>441</v>
      </c>
      <c r="M128" s="11"/>
    </row>
    <row r="129" s="4" customFormat="1" ht="31.5" spans="1:13">
      <c r="A129" s="11">
        <v>122</v>
      </c>
      <c r="B129" s="11" t="s">
        <v>448</v>
      </c>
      <c r="C129" s="11" t="s">
        <v>449</v>
      </c>
      <c r="D129" s="11" t="s">
        <v>450</v>
      </c>
      <c r="E129" s="11">
        <v>5</v>
      </c>
      <c r="F129" s="11">
        <v>2</v>
      </c>
      <c r="G129" s="11">
        <v>3</v>
      </c>
      <c r="H129" s="12" t="s">
        <v>451</v>
      </c>
      <c r="I129" s="21">
        <v>1</v>
      </c>
      <c r="J129" s="28" t="s">
        <v>22</v>
      </c>
      <c r="K129" s="11" t="s">
        <v>23</v>
      </c>
      <c r="L129" s="23" t="s">
        <v>36</v>
      </c>
      <c r="M129" s="22"/>
    </row>
    <row r="130" s="4" customFormat="1" ht="31.5" spans="1:13">
      <c r="A130" s="11">
        <v>123</v>
      </c>
      <c r="B130" s="11" t="s">
        <v>452</v>
      </c>
      <c r="C130" s="11" t="s">
        <v>453</v>
      </c>
      <c r="D130" s="11" t="s">
        <v>454</v>
      </c>
      <c r="E130" s="11">
        <v>5</v>
      </c>
      <c r="F130" s="11">
        <v>2</v>
      </c>
      <c r="G130" s="11">
        <v>3</v>
      </c>
      <c r="H130" s="11" t="s">
        <v>455</v>
      </c>
      <c r="I130" s="15">
        <v>5</v>
      </c>
      <c r="J130" s="28" t="s">
        <v>29</v>
      </c>
      <c r="K130" s="28" t="s">
        <v>30</v>
      </c>
      <c r="L130" s="11" t="s">
        <v>36</v>
      </c>
      <c r="M130" s="11"/>
    </row>
    <row r="131" s="4" customFormat="1" spans="1:13">
      <c r="A131" s="11">
        <v>124</v>
      </c>
      <c r="B131" s="11" t="s">
        <v>456</v>
      </c>
      <c r="C131" s="11" t="s">
        <v>457</v>
      </c>
      <c r="D131" s="11" t="s">
        <v>458</v>
      </c>
      <c r="E131" s="11">
        <v>4</v>
      </c>
      <c r="F131" s="11">
        <v>2</v>
      </c>
      <c r="G131" s="11">
        <v>2</v>
      </c>
      <c r="H131" s="12" t="s">
        <v>315</v>
      </c>
      <c r="I131" s="15">
        <v>26</v>
      </c>
      <c r="J131" s="28" t="s">
        <v>22</v>
      </c>
      <c r="K131" s="11" t="s">
        <v>23</v>
      </c>
      <c r="L131" s="11" t="s">
        <v>332</v>
      </c>
      <c r="M131" s="11"/>
    </row>
    <row r="132" s="4" customFormat="1" spans="1:13">
      <c r="A132" s="11">
        <v>125</v>
      </c>
      <c r="B132" s="11" t="s">
        <v>459</v>
      </c>
      <c r="C132" s="11" t="s">
        <v>460</v>
      </c>
      <c r="D132" s="11" t="s">
        <v>461</v>
      </c>
      <c r="E132" s="11">
        <v>4</v>
      </c>
      <c r="F132" s="11">
        <v>2</v>
      </c>
      <c r="G132" s="11">
        <v>2</v>
      </c>
      <c r="H132" s="11" t="s">
        <v>462</v>
      </c>
      <c r="I132" s="15">
        <v>53</v>
      </c>
      <c r="J132" s="28" t="s">
        <v>29</v>
      </c>
      <c r="K132" s="28" t="s">
        <v>30</v>
      </c>
      <c r="L132" s="11" t="s">
        <v>463</v>
      </c>
      <c r="M132" s="11"/>
    </row>
    <row r="133" s="4" customFormat="1" spans="1:13">
      <c r="A133" s="11">
        <v>126</v>
      </c>
      <c r="B133" s="11" t="s">
        <v>464</v>
      </c>
      <c r="C133" s="11" t="s">
        <v>465</v>
      </c>
      <c r="D133" s="12" t="s">
        <v>466</v>
      </c>
      <c r="E133" s="11">
        <v>4</v>
      </c>
      <c r="F133" s="11">
        <v>2</v>
      </c>
      <c r="G133" s="11">
        <v>2</v>
      </c>
      <c r="H133" s="12" t="s">
        <v>61</v>
      </c>
      <c r="I133" s="15">
        <v>31</v>
      </c>
      <c r="J133" s="28" t="s">
        <v>22</v>
      </c>
      <c r="K133" s="11" t="s">
        <v>23</v>
      </c>
      <c r="L133" s="11" t="s">
        <v>139</v>
      </c>
      <c r="M133" s="11"/>
    </row>
    <row r="134" s="4" customFormat="1" spans="1:13">
      <c r="A134" s="11">
        <v>127</v>
      </c>
      <c r="B134" s="11" t="s">
        <v>464</v>
      </c>
      <c r="C134" s="11" t="s">
        <v>465</v>
      </c>
      <c r="D134" s="12" t="s">
        <v>467</v>
      </c>
      <c r="E134" s="11">
        <v>4</v>
      </c>
      <c r="F134" s="11">
        <v>2</v>
      </c>
      <c r="G134" s="11">
        <v>2</v>
      </c>
      <c r="H134" s="12" t="s">
        <v>61</v>
      </c>
      <c r="I134" s="15">
        <v>31</v>
      </c>
      <c r="J134" s="28" t="s">
        <v>22</v>
      </c>
      <c r="K134" s="11" t="s">
        <v>23</v>
      </c>
      <c r="L134" s="12"/>
      <c r="M134" s="11"/>
    </row>
    <row r="135" s="4" customFormat="1" spans="1:13">
      <c r="A135" s="11">
        <v>128</v>
      </c>
      <c r="B135" s="11" t="s">
        <v>468</v>
      </c>
      <c r="C135" s="11" t="s">
        <v>469</v>
      </c>
      <c r="D135" s="11" t="s">
        <v>470</v>
      </c>
      <c r="E135" s="11">
        <f>VLOOKUP(B135,[1]clc!$C$5:$G$333,3,0)</f>
        <v>4</v>
      </c>
      <c r="F135" s="11">
        <f>VLOOKUP(B135,[1]clc!$C$5:$G$333,4,0)</f>
        <v>2</v>
      </c>
      <c r="G135" s="11">
        <f>VLOOKUP(B135,[1]clc!$C$5:$G$333,5,0)</f>
        <v>2</v>
      </c>
      <c r="H135" s="11" t="s">
        <v>471</v>
      </c>
      <c r="I135" s="15">
        <v>10</v>
      </c>
      <c r="J135" s="28" t="s">
        <v>29</v>
      </c>
      <c r="K135" s="28" t="s">
        <v>30</v>
      </c>
      <c r="L135" s="11" t="s">
        <v>84</v>
      </c>
      <c r="M135" s="11"/>
    </row>
    <row r="136" s="4" customFormat="1" spans="1:13">
      <c r="A136" s="11">
        <v>129</v>
      </c>
      <c r="B136" s="11" t="s">
        <v>472</v>
      </c>
      <c r="C136" s="11" t="s">
        <v>469</v>
      </c>
      <c r="D136" s="12" t="s">
        <v>473</v>
      </c>
      <c r="E136" s="11">
        <v>3</v>
      </c>
      <c r="F136" s="11">
        <v>1.5</v>
      </c>
      <c r="G136" s="11">
        <v>1.5</v>
      </c>
      <c r="H136" s="12" t="s">
        <v>474</v>
      </c>
      <c r="I136" s="15">
        <v>30</v>
      </c>
      <c r="J136" s="28" t="s">
        <v>22</v>
      </c>
      <c r="K136" s="11" t="s">
        <v>23</v>
      </c>
      <c r="L136" s="11" t="s">
        <v>332</v>
      </c>
      <c r="M136" s="11"/>
    </row>
    <row r="137" s="4" customFormat="1" spans="1:13">
      <c r="A137" s="11">
        <v>130</v>
      </c>
      <c r="B137" s="11" t="s">
        <v>475</v>
      </c>
      <c r="C137" s="11" t="s">
        <v>476</v>
      </c>
      <c r="D137" s="12" t="s">
        <v>477</v>
      </c>
      <c r="E137" s="11">
        <v>4</v>
      </c>
      <c r="F137" s="11">
        <v>2</v>
      </c>
      <c r="G137" s="11">
        <v>2</v>
      </c>
      <c r="H137" s="12" t="s">
        <v>61</v>
      </c>
      <c r="I137" s="15">
        <v>8</v>
      </c>
      <c r="J137" s="28" t="s">
        <v>22</v>
      </c>
      <c r="K137" s="11" t="s">
        <v>23</v>
      </c>
      <c r="L137" s="11" t="s">
        <v>49</v>
      </c>
      <c r="M137" s="11"/>
    </row>
    <row r="138" s="4" customFormat="1" spans="1:13">
      <c r="A138" s="11">
        <v>131</v>
      </c>
      <c r="B138" s="11" t="s">
        <v>478</v>
      </c>
      <c r="C138" s="11" t="s">
        <v>479</v>
      </c>
      <c r="D138" s="11" t="s">
        <v>480</v>
      </c>
      <c r="E138" s="11">
        <v>4</v>
      </c>
      <c r="F138" s="11">
        <v>2</v>
      </c>
      <c r="G138" s="11">
        <v>2</v>
      </c>
      <c r="H138" s="11" t="s">
        <v>471</v>
      </c>
      <c r="I138" s="15">
        <v>39</v>
      </c>
      <c r="J138" s="28" t="s">
        <v>29</v>
      </c>
      <c r="K138" s="28" t="s">
        <v>30</v>
      </c>
      <c r="L138" s="11" t="s">
        <v>49</v>
      </c>
      <c r="M138" s="11"/>
    </row>
    <row r="139" s="4" customFormat="1" spans="1:13">
      <c r="A139" s="11">
        <v>132</v>
      </c>
      <c r="B139" s="11" t="s">
        <v>481</v>
      </c>
      <c r="C139" s="11" t="s">
        <v>482</v>
      </c>
      <c r="D139" s="11" t="s">
        <v>483</v>
      </c>
      <c r="E139" s="11">
        <v>4</v>
      </c>
      <c r="F139" s="11">
        <v>2</v>
      </c>
      <c r="G139" s="11">
        <v>2</v>
      </c>
      <c r="H139" s="11" t="s">
        <v>471</v>
      </c>
      <c r="I139" s="15">
        <v>40</v>
      </c>
      <c r="J139" s="28" t="s">
        <v>29</v>
      </c>
      <c r="K139" s="28" t="s">
        <v>30</v>
      </c>
      <c r="L139" s="11" t="s">
        <v>101</v>
      </c>
      <c r="M139" s="11"/>
    </row>
    <row r="140" s="4" customFormat="1" spans="1:13">
      <c r="A140" s="11">
        <v>133</v>
      </c>
      <c r="B140" s="11" t="s">
        <v>481</v>
      </c>
      <c r="C140" s="11" t="s">
        <v>482</v>
      </c>
      <c r="D140" s="11" t="s">
        <v>484</v>
      </c>
      <c r="E140" s="11">
        <v>4</v>
      </c>
      <c r="F140" s="11">
        <v>2</v>
      </c>
      <c r="G140" s="11">
        <v>2</v>
      </c>
      <c r="H140" s="11" t="s">
        <v>471</v>
      </c>
      <c r="I140" s="15">
        <v>40</v>
      </c>
      <c r="J140" s="28" t="s">
        <v>29</v>
      </c>
      <c r="K140" s="28" t="s">
        <v>30</v>
      </c>
      <c r="L140" s="11" t="s">
        <v>101</v>
      </c>
      <c r="M140" s="11"/>
    </row>
    <row r="141" s="4" customFormat="1" spans="1:13">
      <c r="A141" s="11">
        <v>134</v>
      </c>
      <c r="B141" s="11" t="s">
        <v>485</v>
      </c>
      <c r="C141" s="11" t="s">
        <v>486</v>
      </c>
      <c r="D141" s="11" t="s">
        <v>487</v>
      </c>
      <c r="E141" s="11">
        <v>3</v>
      </c>
      <c r="F141" s="11">
        <v>1.5</v>
      </c>
      <c r="G141" s="11">
        <v>1.5</v>
      </c>
      <c r="H141" s="12" t="s">
        <v>382</v>
      </c>
      <c r="I141" s="15">
        <v>12</v>
      </c>
      <c r="J141" s="28" t="s">
        <v>22</v>
      </c>
      <c r="K141" s="11" t="s">
        <v>23</v>
      </c>
      <c r="L141" s="11" t="s">
        <v>91</v>
      </c>
      <c r="M141" s="11"/>
    </row>
    <row r="142" s="4" customFormat="1" spans="1:13">
      <c r="A142" s="11">
        <v>135</v>
      </c>
      <c r="B142" s="11" t="s">
        <v>488</v>
      </c>
      <c r="C142" s="11" t="s">
        <v>489</v>
      </c>
      <c r="D142" s="11" t="s">
        <v>490</v>
      </c>
      <c r="E142" s="11">
        <v>2</v>
      </c>
      <c r="F142" s="11">
        <v>1.5</v>
      </c>
      <c r="G142" s="11">
        <v>0.5</v>
      </c>
      <c r="H142" s="12" t="s">
        <v>75</v>
      </c>
      <c r="I142" s="15">
        <v>50</v>
      </c>
      <c r="J142" s="28" t="s">
        <v>22</v>
      </c>
      <c r="K142" s="11" t="s">
        <v>23</v>
      </c>
      <c r="L142" s="11" t="s">
        <v>69</v>
      </c>
      <c r="M142" s="11"/>
    </row>
    <row r="143" s="4" customFormat="1" spans="1:13">
      <c r="A143" s="11">
        <v>136</v>
      </c>
      <c r="B143" s="11" t="s">
        <v>488</v>
      </c>
      <c r="C143" s="11" t="s">
        <v>489</v>
      </c>
      <c r="D143" s="11" t="s">
        <v>491</v>
      </c>
      <c r="E143" s="11">
        <v>2</v>
      </c>
      <c r="F143" s="11">
        <v>1.5</v>
      </c>
      <c r="G143" s="11">
        <v>0.5</v>
      </c>
      <c r="H143" s="12" t="s">
        <v>75</v>
      </c>
      <c r="I143" s="15">
        <v>50</v>
      </c>
      <c r="J143" s="28" t="s">
        <v>22</v>
      </c>
      <c r="K143" s="11" t="s">
        <v>23</v>
      </c>
      <c r="L143" s="11" t="s">
        <v>103</v>
      </c>
      <c r="M143" s="11"/>
    </row>
    <row r="144" s="4" customFormat="1" spans="1:13">
      <c r="A144" s="11">
        <v>137</v>
      </c>
      <c r="B144" s="11" t="s">
        <v>492</v>
      </c>
      <c r="C144" s="11" t="s">
        <v>493</v>
      </c>
      <c r="D144" s="11" t="s">
        <v>494</v>
      </c>
      <c r="E144" s="18">
        <v>3</v>
      </c>
      <c r="F144" s="18">
        <v>1.5</v>
      </c>
      <c r="G144" s="18">
        <v>1.5</v>
      </c>
      <c r="H144" s="12" t="s">
        <v>95</v>
      </c>
      <c r="I144" s="15">
        <v>2</v>
      </c>
      <c r="J144" s="28" t="s">
        <v>22</v>
      </c>
      <c r="K144" s="11" t="s">
        <v>23</v>
      </c>
      <c r="L144" s="11" t="s">
        <v>36</v>
      </c>
      <c r="M144" s="11"/>
    </row>
    <row r="145" s="4" customFormat="1" spans="1:13">
      <c r="A145" s="11">
        <v>138</v>
      </c>
      <c r="B145" s="11" t="s">
        <v>495</v>
      </c>
      <c r="C145" s="11" t="s">
        <v>496</v>
      </c>
      <c r="D145" s="11" t="s">
        <v>497</v>
      </c>
      <c r="E145" s="11">
        <v>3</v>
      </c>
      <c r="F145" s="11">
        <v>1</v>
      </c>
      <c r="G145" s="11">
        <v>2</v>
      </c>
      <c r="H145" s="12" t="s">
        <v>498</v>
      </c>
      <c r="I145" s="15">
        <v>5</v>
      </c>
      <c r="J145" s="28" t="s">
        <v>22</v>
      </c>
      <c r="K145" s="11" t="s">
        <v>23</v>
      </c>
      <c r="L145" s="23" t="s">
        <v>499</v>
      </c>
      <c r="M145" s="11"/>
    </row>
    <row r="146" s="4" customFormat="1" spans="1:13">
      <c r="A146" s="11">
        <v>139</v>
      </c>
      <c r="B146" s="11" t="s">
        <v>500</v>
      </c>
      <c r="C146" s="11" t="s">
        <v>496</v>
      </c>
      <c r="D146" s="11" t="s">
        <v>501</v>
      </c>
      <c r="E146" s="11">
        <v>3</v>
      </c>
      <c r="F146" s="11">
        <v>1</v>
      </c>
      <c r="G146" s="11">
        <v>2</v>
      </c>
      <c r="H146" s="12" t="s">
        <v>498</v>
      </c>
      <c r="I146" s="15">
        <v>18</v>
      </c>
      <c r="J146" s="28" t="s">
        <v>22</v>
      </c>
      <c r="K146" s="11" t="s">
        <v>23</v>
      </c>
      <c r="L146" s="11" t="s">
        <v>502</v>
      </c>
      <c r="M146" s="11"/>
    </row>
    <row r="147" s="4" customFormat="1" spans="1:13">
      <c r="A147" s="11">
        <v>140</v>
      </c>
      <c r="B147" s="11" t="s">
        <v>500</v>
      </c>
      <c r="C147" s="11" t="s">
        <v>496</v>
      </c>
      <c r="D147" s="11" t="s">
        <v>503</v>
      </c>
      <c r="E147" s="11">
        <v>3</v>
      </c>
      <c r="F147" s="11">
        <v>1</v>
      </c>
      <c r="G147" s="11">
        <v>2</v>
      </c>
      <c r="H147" s="12" t="s">
        <v>498</v>
      </c>
      <c r="I147" s="15">
        <v>18</v>
      </c>
      <c r="J147" s="28" t="s">
        <v>22</v>
      </c>
      <c r="K147" s="11" t="s">
        <v>23</v>
      </c>
      <c r="L147" s="11" t="s">
        <v>504</v>
      </c>
      <c r="M147" s="11"/>
    </row>
    <row r="148" s="4" customFormat="1" ht="31.5" spans="1:13">
      <c r="A148" s="11">
        <v>141</v>
      </c>
      <c r="B148" s="11" t="s">
        <v>505</v>
      </c>
      <c r="C148" s="11" t="s">
        <v>506</v>
      </c>
      <c r="D148" s="11" t="s">
        <v>507</v>
      </c>
      <c r="E148" s="11">
        <v>3</v>
      </c>
      <c r="F148" s="11">
        <v>1</v>
      </c>
      <c r="G148" s="11">
        <v>2</v>
      </c>
      <c r="H148" s="12" t="s">
        <v>48</v>
      </c>
      <c r="I148" s="15">
        <v>15</v>
      </c>
      <c r="J148" s="28" t="s">
        <v>22</v>
      </c>
      <c r="K148" s="11" t="s">
        <v>23</v>
      </c>
      <c r="L148" s="11" t="s">
        <v>69</v>
      </c>
      <c r="M148" s="11"/>
    </row>
    <row r="149" s="4" customFormat="1" spans="1:13">
      <c r="A149" s="11">
        <v>142</v>
      </c>
      <c r="B149" s="11" t="s">
        <v>508</v>
      </c>
      <c r="C149" s="11" t="s">
        <v>509</v>
      </c>
      <c r="D149" s="11" t="s">
        <v>510</v>
      </c>
      <c r="E149" s="11">
        <v>3</v>
      </c>
      <c r="F149" s="11">
        <v>1</v>
      </c>
      <c r="G149" s="11">
        <v>2</v>
      </c>
      <c r="H149" s="11" t="s">
        <v>48</v>
      </c>
      <c r="I149" s="15">
        <v>50</v>
      </c>
      <c r="J149" s="28" t="s">
        <v>22</v>
      </c>
      <c r="K149" s="11" t="s">
        <v>23</v>
      </c>
      <c r="L149" s="11" t="s">
        <v>84</v>
      </c>
      <c r="M149" s="11"/>
    </row>
    <row r="150" s="4" customFormat="1" spans="1:13">
      <c r="A150" s="11">
        <v>143</v>
      </c>
      <c r="B150" s="11" t="s">
        <v>508</v>
      </c>
      <c r="C150" s="11" t="s">
        <v>509</v>
      </c>
      <c r="D150" s="11" t="s">
        <v>511</v>
      </c>
      <c r="E150" s="11">
        <v>3</v>
      </c>
      <c r="F150" s="11">
        <v>1</v>
      </c>
      <c r="G150" s="11">
        <v>2</v>
      </c>
      <c r="H150" s="11" t="s">
        <v>48</v>
      </c>
      <c r="I150" s="15">
        <v>50</v>
      </c>
      <c r="J150" s="28" t="s">
        <v>22</v>
      </c>
      <c r="K150" s="11" t="s">
        <v>23</v>
      </c>
      <c r="L150" s="11" t="s">
        <v>139</v>
      </c>
      <c r="M150" s="11"/>
    </row>
    <row r="151" s="4" customFormat="1" spans="1:13">
      <c r="A151" s="11">
        <v>144</v>
      </c>
      <c r="B151" s="11" t="s">
        <v>512</v>
      </c>
      <c r="C151" s="11" t="s">
        <v>513</v>
      </c>
      <c r="D151" s="11" t="s">
        <v>514</v>
      </c>
      <c r="E151" s="11">
        <v>3</v>
      </c>
      <c r="F151" s="11">
        <v>2</v>
      </c>
      <c r="G151" s="11">
        <v>1</v>
      </c>
      <c r="H151" s="11" t="s">
        <v>234</v>
      </c>
      <c r="I151" s="15">
        <v>25</v>
      </c>
      <c r="J151" s="28" t="s">
        <v>29</v>
      </c>
      <c r="K151" s="28" t="s">
        <v>30</v>
      </c>
      <c r="L151" s="11" t="s">
        <v>252</v>
      </c>
      <c r="M151" s="11"/>
    </row>
    <row r="152" s="4" customFormat="1" spans="1:13">
      <c r="A152" s="11">
        <v>145</v>
      </c>
      <c r="B152" s="11" t="s">
        <v>515</v>
      </c>
      <c r="C152" s="11" t="s">
        <v>516</v>
      </c>
      <c r="D152" s="11" t="s">
        <v>517</v>
      </c>
      <c r="E152" s="11">
        <v>3</v>
      </c>
      <c r="F152" s="11">
        <v>2</v>
      </c>
      <c r="G152" s="11">
        <v>1</v>
      </c>
      <c r="H152" s="11" t="s">
        <v>234</v>
      </c>
      <c r="I152" s="15">
        <v>14</v>
      </c>
      <c r="J152" s="28" t="s">
        <v>29</v>
      </c>
      <c r="K152" s="28" t="s">
        <v>30</v>
      </c>
      <c r="L152" s="11" t="s">
        <v>31</v>
      </c>
      <c r="M152" s="11"/>
    </row>
    <row r="153" s="4" customFormat="1" spans="1:13">
      <c r="A153" s="11">
        <v>146</v>
      </c>
      <c r="B153" s="11" t="s">
        <v>518</v>
      </c>
      <c r="C153" s="11" t="s">
        <v>516</v>
      </c>
      <c r="D153" s="11" t="s">
        <v>519</v>
      </c>
      <c r="E153" s="11">
        <f>VLOOKUP(B153,[1]clc!$C$5:$G$333,3,0)</f>
        <v>3</v>
      </c>
      <c r="F153" s="11">
        <f>VLOOKUP(B153,[1]clc!$C$5:$G$333,4,0)</f>
        <v>2</v>
      </c>
      <c r="G153" s="11">
        <f>VLOOKUP(B153,[1]clc!$C$5:$G$333,5,0)</f>
        <v>1</v>
      </c>
      <c r="H153" s="12" t="s">
        <v>70</v>
      </c>
      <c r="I153" s="15">
        <v>19</v>
      </c>
      <c r="J153" s="28" t="s">
        <v>22</v>
      </c>
      <c r="K153" s="11" t="s">
        <v>23</v>
      </c>
      <c r="L153" s="11" t="s">
        <v>84</v>
      </c>
      <c r="M153" s="11"/>
    </row>
    <row r="154" s="4" customFormat="1" spans="1:13">
      <c r="A154" s="11">
        <v>147</v>
      </c>
      <c r="B154" s="11" t="s">
        <v>520</v>
      </c>
      <c r="C154" s="11" t="s">
        <v>521</v>
      </c>
      <c r="D154" s="11" t="s">
        <v>522</v>
      </c>
      <c r="E154" s="11">
        <v>3</v>
      </c>
      <c r="F154" s="11">
        <v>1.5</v>
      </c>
      <c r="G154" s="11">
        <v>1.5</v>
      </c>
      <c r="H154" s="12" t="s">
        <v>382</v>
      </c>
      <c r="I154" s="15">
        <v>14</v>
      </c>
      <c r="J154" s="28" t="s">
        <v>22</v>
      </c>
      <c r="K154" s="11" t="s">
        <v>23</v>
      </c>
      <c r="L154" s="11" t="s">
        <v>96</v>
      </c>
      <c r="M154" s="11"/>
    </row>
    <row r="155" s="4" customFormat="1" spans="1:13">
      <c r="A155" s="11">
        <v>148</v>
      </c>
      <c r="B155" s="11" t="s">
        <v>523</v>
      </c>
      <c r="C155" s="11" t="s">
        <v>524</v>
      </c>
      <c r="D155" s="11" t="s">
        <v>525</v>
      </c>
      <c r="E155" s="11">
        <v>3</v>
      </c>
      <c r="F155" s="11">
        <v>1.5</v>
      </c>
      <c r="G155" s="11">
        <v>1.5</v>
      </c>
      <c r="H155" s="12" t="s">
        <v>382</v>
      </c>
      <c r="I155" s="15">
        <v>5</v>
      </c>
      <c r="J155" s="28" t="s">
        <v>22</v>
      </c>
      <c r="K155" s="11" t="s">
        <v>23</v>
      </c>
      <c r="L155" s="11" t="s">
        <v>36</v>
      </c>
      <c r="M155" s="11"/>
    </row>
    <row r="156" s="4" customFormat="1" spans="1:13">
      <c r="A156" s="11">
        <v>149</v>
      </c>
      <c r="B156" s="11" t="s">
        <v>526</v>
      </c>
      <c r="C156" s="11" t="s">
        <v>524</v>
      </c>
      <c r="D156" s="11" t="s">
        <v>527</v>
      </c>
      <c r="E156" s="11">
        <f>VLOOKUP(B156,[1]clc!$C$5:$G$333,3,0)</f>
        <v>3</v>
      </c>
      <c r="F156" s="11">
        <f>VLOOKUP(B156,[1]clc!$C$5:$G$333,4,0)</f>
        <v>1.5</v>
      </c>
      <c r="G156" s="11">
        <f>VLOOKUP(B156,[1]clc!$C$5:$G$333,5,0)</f>
        <v>1.5</v>
      </c>
      <c r="H156" s="12" t="s">
        <v>95</v>
      </c>
      <c r="I156" s="15">
        <v>13</v>
      </c>
      <c r="J156" s="28" t="s">
        <v>22</v>
      </c>
      <c r="K156" s="11" t="s">
        <v>23</v>
      </c>
      <c r="L156" s="23" t="s">
        <v>528</v>
      </c>
      <c r="M156" s="11"/>
    </row>
    <row r="157" s="4" customFormat="1" spans="1:13">
      <c r="A157" s="11">
        <v>150</v>
      </c>
      <c r="B157" s="11" t="s">
        <v>529</v>
      </c>
      <c r="C157" s="11" t="s">
        <v>524</v>
      </c>
      <c r="D157" s="11" t="s">
        <v>530</v>
      </c>
      <c r="E157" s="11">
        <v>4</v>
      </c>
      <c r="F157" s="11">
        <v>2</v>
      </c>
      <c r="G157" s="11">
        <v>2</v>
      </c>
      <c r="H157" s="11" t="s">
        <v>471</v>
      </c>
      <c r="I157" s="15">
        <v>28</v>
      </c>
      <c r="J157" s="28" t="s">
        <v>29</v>
      </c>
      <c r="K157" s="28" t="s">
        <v>30</v>
      </c>
      <c r="L157" s="11" t="s">
        <v>87</v>
      </c>
      <c r="M157" s="11"/>
    </row>
    <row r="158" s="4" customFormat="1" spans="1:13">
      <c r="A158" s="11">
        <v>151</v>
      </c>
      <c r="B158" s="11" t="s">
        <v>531</v>
      </c>
      <c r="C158" s="11" t="s">
        <v>532</v>
      </c>
      <c r="D158" s="11" t="s">
        <v>533</v>
      </c>
      <c r="E158" s="11">
        <v>3</v>
      </c>
      <c r="F158" s="11">
        <v>2</v>
      </c>
      <c r="G158" s="11">
        <v>1</v>
      </c>
      <c r="H158" s="12" t="s">
        <v>70</v>
      </c>
      <c r="I158" s="15">
        <v>55</v>
      </c>
      <c r="J158" s="28" t="s">
        <v>22</v>
      </c>
      <c r="K158" s="11" t="s">
        <v>23</v>
      </c>
      <c r="L158" s="11" t="s">
        <v>116</v>
      </c>
      <c r="M158" s="11"/>
    </row>
    <row r="159" s="4" customFormat="1" spans="1:13">
      <c r="A159" s="11">
        <v>152</v>
      </c>
      <c r="B159" s="11" t="s">
        <v>534</v>
      </c>
      <c r="C159" s="11" t="s">
        <v>535</v>
      </c>
      <c r="D159" s="11" t="s">
        <v>536</v>
      </c>
      <c r="E159" s="11">
        <v>3</v>
      </c>
      <c r="F159" s="11">
        <v>2.5</v>
      </c>
      <c r="G159" s="11">
        <v>0.5</v>
      </c>
      <c r="H159" s="11" t="s">
        <v>167</v>
      </c>
      <c r="I159" s="15">
        <v>6</v>
      </c>
      <c r="J159" s="28" t="s">
        <v>29</v>
      </c>
      <c r="K159" s="28" t="s">
        <v>30</v>
      </c>
      <c r="L159" s="11" t="s">
        <v>139</v>
      </c>
      <c r="M159" s="11"/>
    </row>
    <row r="160" s="4" customFormat="1" spans="1:13">
      <c r="A160" s="11">
        <v>153</v>
      </c>
      <c r="B160" s="11" t="s">
        <v>537</v>
      </c>
      <c r="C160" s="11" t="s">
        <v>538</v>
      </c>
      <c r="D160" s="11" t="s">
        <v>539</v>
      </c>
      <c r="E160" s="11">
        <v>2</v>
      </c>
      <c r="F160" s="11">
        <v>1.5</v>
      </c>
      <c r="G160" s="11">
        <v>0.5</v>
      </c>
      <c r="H160" s="12" t="s">
        <v>75</v>
      </c>
      <c r="I160" s="15">
        <v>49</v>
      </c>
      <c r="J160" s="28" t="s">
        <v>22</v>
      </c>
      <c r="K160" s="11" t="s">
        <v>23</v>
      </c>
      <c r="L160" s="11" t="s">
        <v>528</v>
      </c>
      <c r="M160" s="11"/>
    </row>
    <row r="161" s="4" customFormat="1" ht="31.5" spans="1:13">
      <c r="A161" s="11">
        <v>154</v>
      </c>
      <c r="B161" s="11" t="s">
        <v>540</v>
      </c>
      <c r="C161" s="11" t="s">
        <v>541</v>
      </c>
      <c r="D161" s="11" t="s">
        <v>542</v>
      </c>
      <c r="E161" s="11">
        <v>3</v>
      </c>
      <c r="F161" s="11">
        <v>2</v>
      </c>
      <c r="G161" s="11">
        <v>1</v>
      </c>
      <c r="H161" s="11" t="s">
        <v>196</v>
      </c>
      <c r="I161" s="15">
        <v>4</v>
      </c>
      <c r="J161" s="28" t="s">
        <v>29</v>
      </c>
      <c r="K161" s="28" t="s">
        <v>30</v>
      </c>
      <c r="L161" s="11" t="s">
        <v>36</v>
      </c>
      <c r="M161" s="11"/>
    </row>
    <row r="162" s="4" customFormat="1" spans="1:13">
      <c r="A162" s="11">
        <v>155</v>
      </c>
      <c r="B162" s="11" t="s">
        <v>543</v>
      </c>
      <c r="C162" s="11" t="s">
        <v>544</v>
      </c>
      <c r="D162" s="11" t="s">
        <v>545</v>
      </c>
      <c r="E162" s="11">
        <v>3</v>
      </c>
      <c r="F162" s="11">
        <v>2.5</v>
      </c>
      <c r="G162" s="11">
        <v>0.5</v>
      </c>
      <c r="H162" s="11" t="s">
        <v>68</v>
      </c>
      <c r="I162" s="15">
        <v>12</v>
      </c>
      <c r="J162" s="28" t="s">
        <v>29</v>
      </c>
      <c r="K162" s="28" t="s">
        <v>30</v>
      </c>
      <c r="L162" s="11" t="s">
        <v>139</v>
      </c>
      <c r="M162" s="11"/>
    </row>
    <row r="163" s="4" customFormat="1" spans="1:13">
      <c r="A163" s="11">
        <v>156</v>
      </c>
      <c r="B163" s="11" t="s">
        <v>546</v>
      </c>
      <c r="C163" s="11" t="s">
        <v>547</v>
      </c>
      <c r="D163" s="11" t="s">
        <v>548</v>
      </c>
      <c r="E163" s="18">
        <v>4</v>
      </c>
      <c r="F163" s="18">
        <v>2</v>
      </c>
      <c r="G163" s="18">
        <v>2</v>
      </c>
      <c r="H163" s="12" t="s">
        <v>549</v>
      </c>
      <c r="I163" s="15">
        <v>3</v>
      </c>
      <c r="J163" s="28" t="s">
        <v>22</v>
      </c>
      <c r="K163" s="11" t="s">
        <v>23</v>
      </c>
      <c r="L163" s="23" t="s">
        <v>36</v>
      </c>
      <c r="M163" s="11"/>
    </row>
    <row r="164" s="4" customFormat="1" spans="1:13">
      <c r="A164" s="11">
        <v>157</v>
      </c>
      <c r="B164" s="11" t="s">
        <v>550</v>
      </c>
      <c r="C164" s="11" t="s">
        <v>551</v>
      </c>
      <c r="D164" s="11" t="s">
        <v>552</v>
      </c>
      <c r="E164" s="19">
        <v>2</v>
      </c>
      <c r="F164" s="19">
        <v>1</v>
      </c>
      <c r="G164" s="19">
        <v>1</v>
      </c>
      <c r="H164" s="11" t="s">
        <v>553</v>
      </c>
      <c r="I164" s="15">
        <v>7</v>
      </c>
      <c r="J164" s="28" t="s">
        <v>29</v>
      </c>
      <c r="K164" s="28" t="s">
        <v>30</v>
      </c>
      <c r="L164" s="11" t="s">
        <v>103</v>
      </c>
      <c r="M164" s="11"/>
    </row>
    <row r="165" s="4" customFormat="1" spans="1:13">
      <c r="A165" s="11">
        <v>158</v>
      </c>
      <c r="B165" s="11" t="s">
        <v>554</v>
      </c>
      <c r="C165" s="11" t="s">
        <v>555</v>
      </c>
      <c r="D165" s="12" t="s">
        <v>556</v>
      </c>
      <c r="E165" s="11">
        <v>1</v>
      </c>
      <c r="F165" s="11">
        <v>0</v>
      </c>
      <c r="G165" s="11">
        <v>1</v>
      </c>
      <c r="H165" s="12" t="s">
        <v>557</v>
      </c>
      <c r="I165" s="15">
        <v>50</v>
      </c>
      <c r="J165" s="28" t="s">
        <v>22</v>
      </c>
      <c r="K165" s="11" t="s">
        <v>23</v>
      </c>
      <c r="L165" s="11" t="s">
        <v>24</v>
      </c>
      <c r="M165" s="11"/>
    </row>
    <row r="166" s="4" customFormat="1" spans="1:13">
      <c r="A166" s="11">
        <v>159</v>
      </c>
      <c r="B166" s="11" t="s">
        <v>554</v>
      </c>
      <c r="C166" s="11" t="s">
        <v>555</v>
      </c>
      <c r="D166" s="12" t="s">
        <v>558</v>
      </c>
      <c r="E166" s="11">
        <v>1</v>
      </c>
      <c r="F166" s="11">
        <v>0</v>
      </c>
      <c r="G166" s="11">
        <v>1</v>
      </c>
      <c r="H166" s="12" t="s">
        <v>557</v>
      </c>
      <c r="I166" s="15">
        <v>50</v>
      </c>
      <c r="J166" s="28" t="s">
        <v>22</v>
      </c>
      <c r="K166" s="11" t="s">
        <v>23</v>
      </c>
      <c r="L166" s="11" t="s">
        <v>24</v>
      </c>
      <c r="M166" s="11"/>
    </row>
    <row r="167" s="4" customFormat="1" spans="1:13">
      <c r="A167" s="11">
        <v>160</v>
      </c>
      <c r="B167" s="11" t="s">
        <v>559</v>
      </c>
      <c r="C167" s="11" t="s">
        <v>560</v>
      </c>
      <c r="D167" s="11" t="s">
        <v>561</v>
      </c>
      <c r="E167" s="11">
        <v>2</v>
      </c>
      <c r="F167" s="11">
        <v>1.5</v>
      </c>
      <c r="G167" s="11">
        <v>0.5</v>
      </c>
      <c r="H167" s="12" t="s">
        <v>75</v>
      </c>
      <c r="I167" s="15">
        <v>65</v>
      </c>
      <c r="J167" s="28" t="s">
        <v>22</v>
      </c>
      <c r="K167" s="11" t="s">
        <v>23</v>
      </c>
      <c r="L167" s="11" t="s">
        <v>252</v>
      </c>
      <c r="M167" s="11"/>
    </row>
    <row r="168" s="4" customFormat="1" spans="1:13">
      <c r="A168" s="11">
        <v>161</v>
      </c>
      <c r="B168" s="11" t="s">
        <v>562</v>
      </c>
      <c r="C168" s="11" t="s">
        <v>563</v>
      </c>
      <c r="D168" s="12" t="s">
        <v>564</v>
      </c>
      <c r="E168" s="11">
        <v>3</v>
      </c>
      <c r="F168" s="11">
        <v>1.5</v>
      </c>
      <c r="G168" s="11">
        <v>1.5</v>
      </c>
      <c r="H168" s="12" t="s">
        <v>474</v>
      </c>
      <c r="I168" s="15">
        <v>2</v>
      </c>
      <c r="J168" s="28" t="s">
        <v>22</v>
      </c>
      <c r="K168" s="11" t="s">
        <v>23</v>
      </c>
      <c r="L168" s="11" t="s">
        <v>36</v>
      </c>
      <c r="M168" s="11"/>
    </row>
    <row r="169" s="4" customFormat="1" spans="1:13">
      <c r="A169" s="11">
        <v>162</v>
      </c>
      <c r="B169" s="11" t="s">
        <v>565</v>
      </c>
      <c r="C169" s="11" t="s">
        <v>566</v>
      </c>
      <c r="D169" s="11" t="s">
        <v>567</v>
      </c>
      <c r="E169" s="11">
        <v>2</v>
      </c>
      <c r="F169" s="11">
        <v>1.5</v>
      </c>
      <c r="G169" s="11">
        <v>0.5</v>
      </c>
      <c r="H169" s="11" t="s">
        <v>83</v>
      </c>
      <c r="I169" s="15">
        <v>45</v>
      </c>
      <c r="J169" s="28" t="s">
        <v>29</v>
      </c>
      <c r="K169" s="28" t="s">
        <v>30</v>
      </c>
      <c r="L169" s="11" t="s">
        <v>101</v>
      </c>
      <c r="M169" s="11"/>
    </row>
    <row r="170" s="4" customFormat="1" spans="1:13">
      <c r="A170" s="11">
        <v>163</v>
      </c>
      <c r="B170" s="11" t="s">
        <v>282</v>
      </c>
      <c r="C170" s="12" t="s">
        <v>283</v>
      </c>
      <c r="D170" s="11" t="s">
        <v>568</v>
      </c>
      <c r="E170" s="11">
        <v>3</v>
      </c>
      <c r="F170" s="11">
        <v>2</v>
      </c>
      <c r="G170" s="11">
        <v>1</v>
      </c>
      <c r="H170" s="12" t="s">
        <v>70</v>
      </c>
      <c r="I170" s="15">
        <v>1</v>
      </c>
      <c r="J170" s="28" t="s">
        <v>22</v>
      </c>
      <c r="K170" s="11" t="s">
        <v>23</v>
      </c>
      <c r="L170" s="11" t="s">
        <v>569</v>
      </c>
      <c r="M170" s="11"/>
    </row>
    <row r="171" s="4" customFormat="1" spans="1:13">
      <c r="A171" s="11">
        <v>164</v>
      </c>
      <c r="B171" s="11" t="s">
        <v>570</v>
      </c>
      <c r="C171" s="12" t="s">
        <v>438</v>
      </c>
      <c r="D171" s="11" t="s">
        <v>571</v>
      </c>
      <c r="E171" s="11">
        <v>2</v>
      </c>
      <c r="F171" s="11">
        <v>0.5</v>
      </c>
      <c r="G171" s="11">
        <v>1.5</v>
      </c>
      <c r="H171" s="12" t="s">
        <v>572</v>
      </c>
      <c r="I171" s="15">
        <v>1</v>
      </c>
      <c r="J171" s="28" t="s">
        <v>22</v>
      </c>
      <c r="K171" s="28" t="s">
        <v>30</v>
      </c>
      <c r="L171" s="11" t="s">
        <v>569</v>
      </c>
      <c r="M171" s="11"/>
    </row>
    <row r="172" s="4" customFormat="1" spans="1:13">
      <c r="A172" s="11">
        <v>165</v>
      </c>
      <c r="B172" s="11" t="s">
        <v>573</v>
      </c>
      <c r="C172" s="12" t="s">
        <v>574</v>
      </c>
      <c r="D172" s="11" t="s">
        <v>575</v>
      </c>
      <c r="E172" s="11">
        <v>3</v>
      </c>
      <c r="F172" s="11">
        <v>1.5</v>
      </c>
      <c r="G172" s="11">
        <v>1.5</v>
      </c>
      <c r="H172" s="12" t="s">
        <v>576</v>
      </c>
      <c r="I172" s="15">
        <v>2</v>
      </c>
      <c r="J172" s="28" t="s">
        <v>29</v>
      </c>
      <c r="K172" s="28" t="s">
        <v>30</v>
      </c>
      <c r="L172" s="11" t="s">
        <v>569</v>
      </c>
      <c r="M172" s="11"/>
    </row>
    <row r="173" s="4" customFormat="1" spans="1:13">
      <c r="A173" s="11">
        <v>166</v>
      </c>
      <c r="B173" s="11" t="s">
        <v>577</v>
      </c>
      <c r="C173" s="12" t="s">
        <v>578</v>
      </c>
      <c r="D173" s="11" t="s">
        <v>579</v>
      </c>
      <c r="E173" s="11">
        <v>3</v>
      </c>
      <c r="F173" s="11">
        <v>1.5</v>
      </c>
      <c r="G173" s="11">
        <v>1.5</v>
      </c>
      <c r="H173" s="12" t="s">
        <v>580</v>
      </c>
      <c r="I173" s="15">
        <v>2</v>
      </c>
      <c r="J173" s="28" t="s">
        <v>29</v>
      </c>
      <c r="K173" s="28" t="s">
        <v>30</v>
      </c>
      <c r="L173" s="11" t="s">
        <v>569</v>
      </c>
      <c r="M173" s="11"/>
    </row>
    <row r="174" s="4" customFormat="1" spans="1:13">
      <c r="A174" s="11">
        <v>167</v>
      </c>
      <c r="B174" s="14" t="s">
        <v>581</v>
      </c>
      <c r="C174" s="11" t="s">
        <v>582</v>
      </c>
      <c r="D174" s="11" t="s">
        <v>583</v>
      </c>
      <c r="E174" s="11">
        <v>3</v>
      </c>
      <c r="F174" s="11">
        <v>1.5</v>
      </c>
      <c r="G174" s="11">
        <v>1.5</v>
      </c>
      <c r="H174" s="12" t="s">
        <v>584</v>
      </c>
      <c r="I174" s="15">
        <v>1</v>
      </c>
      <c r="J174" s="28" t="s">
        <v>22</v>
      </c>
      <c r="K174" s="11" t="s">
        <v>23</v>
      </c>
      <c r="L174" s="11" t="s">
        <v>569</v>
      </c>
      <c r="M174" s="11"/>
    </row>
    <row r="175" s="4" customFormat="1" ht="31.5" spans="1:13">
      <c r="A175" s="11">
        <v>168</v>
      </c>
      <c r="B175" s="14" t="s">
        <v>585</v>
      </c>
      <c r="C175" s="11" t="s">
        <v>586</v>
      </c>
      <c r="D175" s="11" t="s">
        <v>587</v>
      </c>
      <c r="E175" s="11">
        <v>3</v>
      </c>
      <c r="F175" s="11">
        <v>1.5</v>
      </c>
      <c r="G175" s="11">
        <v>1.5</v>
      </c>
      <c r="H175" s="12" t="s">
        <v>588</v>
      </c>
      <c r="I175" s="15">
        <v>1</v>
      </c>
      <c r="J175" s="28" t="s">
        <v>22</v>
      </c>
      <c r="K175" s="11" t="s">
        <v>23</v>
      </c>
      <c r="L175" s="11" t="s">
        <v>569</v>
      </c>
      <c r="M175" s="11"/>
    </row>
    <row r="176" s="4" customFormat="1" spans="1:13">
      <c r="A176" s="11">
        <v>169</v>
      </c>
      <c r="B176" s="14" t="s">
        <v>589</v>
      </c>
      <c r="C176" s="11" t="s">
        <v>590</v>
      </c>
      <c r="D176" s="11" t="s">
        <v>591</v>
      </c>
      <c r="E176" s="11">
        <v>3</v>
      </c>
      <c r="F176" s="11">
        <v>1.5</v>
      </c>
      <c r="G176" s="11">
        <v>1.5</v>
      </c>
      <c r="H176" s="12" t="s">
        <v>592</v>
      </c>
      <c r="I176" s="15">
        <v>1</v>
      </c>
      <c r="J176" s="28" t="s">
        <v>29</v>
      </c>
      <c r="K176" s="28" t="s">
        <v>30</v>
      </c>
      <c r="L176" s="11" t="s">
        <v>569</v>
      </c>
      <c r="M176" s="11"/>
    </row>
    <row r="178" ht="19" customHeight="1" spans="3:13">
      <c r="C178" s="26" t="s">
        <v>593</v>
      </c>
      <c r="J178" s="8" t="s">
        <v>594</v>
      </c>
      <c r="K178" s="8"/>
      <c r="L178" s="8"/>
      <c r="M178" s="8"/>
    </row>
    <row r="179" ht="18.75" spans="3:13">
      <c r="C179" s="27" t="s">
        <v>595</v>
      </c>
      <c r="J179" s="6" t="s">
        <v>596</v>
      </c>
      <c r="K179" s="6"/>
      <c r="L179" s="6"/>
      <c r="M179" s="6"/>
    </row>
    <row r="180" ht="18.75" spans="3:13">
      <c r="C180" s="27" t="s">
        <v>597</v>
      </c>
      <c r="J180" s="6"/>
      <c r="K180" s="6"/>
      <c r="L180" s="6"/>
      <c r="M180" s="6"/>
    </row>
    <row r="181" ht="18.75" spans="10:13">
      <c r="J181" s="6"/>
      <c r="K181" s="6"/>
      <c r="L181" s="6"/>
      <c r="M181" s="6"/>
    </row>
    <row r="182" ht="18.75" spans="10:13">
      <c r="J182" s="6"/>
      <c r="K182" s="6"/>
      <c r="L182" s="6"/>
      <c r="M182" s="6"/>
    </row>
    <row r="183" ht="18.75" spans="10:13">
      <c r="J183" s="6"/>
      <c r="K183" s="6"/>
      <c r="L183" s="6"/>
      <c r="M183" s="6"/>
    </row>
    <row r="184" ht="18.75" spans="10:13">
      <c r="J184" s="8" t="s">
        <v>598</v>
      </c>
      <c r="K184" s="8"/>
      <c r="L184" s="8"/>
      <c r="M184" s="8"/>
    </row>
  </sheetData>
  <autoFilter xmlns:etc="http://www.wps.cn/officeDocument/2017/etCustomData" ref="A7:M176" etc:filterBottomFollowUsedRange="0">
    <extLst/>
  </autoFilter>
  <sortState ref="A8:M176">
    <sortCondition ref="A8:A176"/>
  </sortState>
  <mergeCells count="8">
    <mergeCell ref="A1:E1"/>
    <mergeCell ref="G1:M1"/>
    <mergeCell ref="A2:E2"/>
    <mergeCell ref="G3:M3"/>
    <mergeCell ref="A5:M5"/>
    <mergeCell ref="J178:M178"/>
    <mergeCell ref="J179:M179"/>
    <mergeCell ref="J184:M184"/>
  </mergeCells>
  <conditionalFormatting sqref="B23">
    <cfRule type="duplicateValues" dxfId="0" priority="3"/>
  </conditionalFormatting>
  <conditionalFormatting sqref="B77">
    <cfRule type="duplicateValues" dxfId="0" priority="2"/>
  </conditionalFormatting>
  <pageMargins left="0.66875" right="0.314583333333333" top="0.275" bottom="0.275" header="0.196527777777778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45" zoomScaleNormal="145" topLeftCell="A3" workbookViewId="0">
      <selection activeCell="J16" sqref="J16:M22"/>
    </sheetView>
  </sheetViews>
  <sheetFormatPr defaultColWidth="9.14285714285714" defaultRowHeight="15.75"/>
  <cols>
    <col min="1" max="1" width="5" style="2" customWidth="1"/>
    <col min="2" max="2" width="11" style="2" customWidth="1"/>
    <col min="3" max="3" width="33.8952380952381" style="5" customWidth="1"/>
    <col min="4" max="4" width="17.4285714285714" style="5" customWidth="1"/>
    <col min="5" max="5" width="5.51428571428571" style="5" customWidth="1"/>
    <col min="6" max="6" width="9.85714285714286" style="2" hidden="1" customWidth="1"/>
    <col min="7" max="7" width="10.8571428571429" style="2" hidden="1" customWidth="1"/>
    <col min="8" max="8" width="12.0095238095238" style="5" customWidth="1"/>
    <col min="9" max="9" width="5.28571428571429" style="5" customWidth="1"/>
    <col min="10" max="10" width="11.7809523809524" style="5" customWidth="1"/>
    <col min="11" max="11" width="7.57142857142857" style="5" customWidth="1"/>
    <col min="12" max="12" width="10.4285714285714" style="5" customWidth="1"/>
    <col min="13" max="13" width="15.1619047619048" style="5" customWidth="1"/>
    <col min="14" max="16384" width="9.14285714285714" style="2"/>
  </cols>
  <sheetData>
    <row r="1" s="1" customFormat="1" ht="18.75" spans="1:13">
      <c r="A1" s="6" t="s">
        <v>0</v>
      </c>
      <c r="B1" s="6"/>
      <c r="C1" s="6"/>
      <c r="D1" s="6"/>
      <c r="E1" s="6"/>
      <c r="G1" s="7" t="s">
        <v>1</v>
      </c>
      <c r="H1" s="7"/>
      <c r="I1" s="7"/>
      <c r="J1" s="7"/>
      <c r="K1" s="7"/>
      <c r="L1" s="7"/>
      <c r="M1" s="7"/>
    </row>
    <row r="2" s="1" customFormat="1" ht="18.75" spans="1:13">
      <c r="A2" s="8" t="s">
        <v>2</v>
      </c>
      <c r="B2" s="8"/>
      <c r="C2" s="8"/>
      <c r="D2" s="8"/>
      <c r="E2" s="8"/>
      <c r="H2" s="6"/>
      <c r="I2" s="6"/>
      <c r="J2" s="6"/>
      <c r="K2" s="6"/>
      <c r="L2" s="6"/>
      <c r="M2" s="6"/>
    </row>
    <row r="3" s="1" customFormat="1" ht="18.75" spans="3:13">
      <c r="C3" s="6"/>
      <c r="D3" s="6"/>
      <c r="E3" s="6"/>
      <c r="G3" s="9" t="s">
        <v>599</v>
      </c>
      <c r="H3" s="9"/>
      <c r="I3" s="9"/>
      <c r="J3" s="9"/>
      <c r="K3" s="9"/>
      <c r="L3" s="9"/>
      <c r="M3" s="9"/>
    </row>
    <row r="4" s="2" customFormat="1" spans="3:13">
      <c r="C4" s="5"/>
      <c r="D4" s="5"/>
      <c r="E4" s="5"/>
      <c r="H4" s="5"/>
      <c r="I4" s="5"/>
      <c r="J4" s="5"/>
      <c r="K4" s="5"/>
      <c r="L4" s="5"/>
      <c r="M4" s="5"/>
    </row>
    <row r="5" s="2" customFormat="1" ht="18.75" spans="1:13">
      <c r="A5" s="8" t="s">
        <v>600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="2" customFormat="1" spans="3:13">
      <c r="C6" s="5"/>
      <c r="D6" s="5"/>
      <c r="E6" s="5"/>
      <c r="H6" s="5"/>
      <c r="I6" s="5"/>
      <c r="J6" s="5"/>
      <c r="K6" s="5"/>
      <c r="L6" s="5"/>
      <c r="M6" s="5"/>
    </row>
    <row r="7" s="3" customFormat="1" ht="36" customHeight="1" spans="1:13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</row>
    <row r="8" s="4" customFormat="1" spans="1:13">
      <c r="A8" s="11">
        <v>1</v>
      </c>
      <c r="B8" s="11" t="s">
        <v>282</v>
      </c>
      <c r="C8" s="12" t="s">
        <v>283</v>
      </c>
      <c r="D8" s="11" t="s">
        <v>568</v>
      </c>
      <c r="E8" s="11">
        <v>3</v>
      </c>
      <c r="F8" s="11">
        <v>2</v>
      </c>
      <c r="G8" s="11">
        <v>1</v>
      </c>
      <c r="H8" s="12" t="s">
        <v>70</v>
      </c>
      <c r="I8" s="15">
        <v>1</v>
      </c>
      <c r="J8" s="28" t="s">
        <v>22</v>
      </c>
      <c r="K8" s="11" t="s">
        <v>23</v>
      </c>
      <c r="L8" s="11" t="s">
        <v>569</v>
      </c>
      <c r="M8" s="11"/>
    </row>
    <row r="9" s="4" customFormat="1" spans="1:13">
      <c r="A9" s="13">
        <v>2</v>
      </c>
      <c r="B9" s="13" t="s">
        <v>570</v>
      </c>
      <c r="C9" s="13" t="s">
        <v>438</v>
      </c>
      <c r="D9" s="13" t="s">
        <v>571</v>
      </c>
      <c r="E9" s="13">
        <v>2</v>
      </c>
      <c r="F9" s="13">
        <v>0.5</v>
      </c>
      <c r="G9" s="13">
        <v>1.5</v>
      </c>
      <c r="H9" s="13" t="s">
        <v>572</v>
      </c>
      <c r="I9" s="16">
        <v>1</v>
      </c>
      <c r="J9" s="29" t="s">
        <v>22</v>
      </c>
      <c r="K9" s="29" t="s">
        <v>30</v>
      </c>
      <c r="L9" s="13" t="s">
        <v>569</v>
      </c>
      <c r="M9" s="13"/>
    </row>
    <row r="10" s="4" customFormat="1" spans="1:13">
      <c r="A10" s="11">
        <v>3</v>
      </c>
      <c r="B10" s="11" t="s">
        <v>573</v>
      </c>
      <c r="C10" s="12" t="s">
        <v>574</v>
      </c>
      <c r="D10" s="11" t="s">
        <v>575</v>
      </c>
      <c r="E10" s="11">
        <v>3</v>
      </c>
      <c r="F10" s="11">
        <v>1.5</v>
      </c>
      <c r="G10" s="11">
        <v>1.5</v>
      </c>
      <c r="H10" s="12" t="s">
        <v>576</v>
      </c>
      <c r="I10" s="15">
        <v>2</v>
      </c>
      <c r="J10" s="28" t="s">
        <v>29</v>
      </c>
      <c r="K10" s="28" t="s">
        <v>30</v>
      </c>
      <c r="L10" s="11" t="s">
        <v>569</v>
      </c>
      <c r="M10" s="11"/>
    </row>
    <row r="11" s="4" customFormat="1" spans="1:13">
      <c r="A11" s="11">
        <v>4</v>
      </c>
      <c r="B11" s="11" t="s">
        <v>577</v>
      </c>
      <c r="C11" s="12" t="s">
        <v>578</v>
      </c>
      <c r="D11" s="11" t="s">
        <v>579</v>
      </c>
      <c r="E11" s="11">
        <v>3</v>
      </c>
      <c r="F11" s="11">
        <v>1.5</v>
      </c>
      <c r="G11" s="11">
        <v>1.5</v>
      </c>
      <c r="H11" s="12" t="s">
        <v>580</v>
      </c>
      <c r="I11" s="15">
        <v>2</v>
      </c>
      <c r="J11" s="28" t="s">
        <v>29</v>
      </c>
      <c r="K11" s="28" t="s">
        <v>30</v>
      </c>
      <c r="L11" s="11" t="s">
        <v>569</v>
      </c>
      <c r="M11" s="11"/>
    </row>
    <row r="12" s="4" customFormat="1" spans="1:13">
      <c r="A12" s="11">
        <v>5</v>
      </c>
      <c r="B12" s="14" t="s">
        <v>581</v>
      </c>
      <c r="C12" s="11" t="s">
        <v>582</v>
      </c>
      <c r="D12" s="11" t="s">
        <v>583</v>
      </c>
      <c r="E12" s="11">
        <v>3</v>
      </c>
      <c r="F12" s="11">
        <v>1.5</v>
      </c>
      <c r="G12" s="11">
        <v>1.5</v>
      </c>
      <c r="H12" s="12" t="s">
        <v>584</v>
      </c>
      <c r="I12" s="15">
        <v>1</v>
      </c>
      <c r="J12" s="28" t="s">
        <v>22</v>
      </c>
      <c r="K12" s="11" t="s">
        <v>23</v>
      </c>
      <c r="L12" s="11" t="s">
        <v>569</v>
      </c>
      <c r="M12" s="11"/>
    </row>
    <row r="13" s="4" customFormat="1" ht="31.5" spans="1:13">
      <c r="A13" s="11">
        <v>6</v>
      </c>
      <c r="B13" s="14" t="s">
        <v>585</v>
      </c>
      <c r="C13" s="11" t="s">
        <v>586</v>
      </c>
      <c r="D13" s="11" t="s">
        <v>587</v>
      </c>
      <c r="E13" s="11">
        <v>3</v>
      </c>
      <c r="F13" s="11">
        <v>1.5</v>
      </c>
      <c r="G13" s="11">
        <v>1.5</v>
      </c>
      <c r="H13" s="12" t="s">
        <v>588</v>
      </c>
      <c r="I13" s="15">
        <v>1</v>
      </c>
      <c r="J13" s="28" t="s">
        <v>22</v>
      </c>
      <c r="K13" s="11" t="s">
        <v>23</v>
      </c>
      <c r="L13" s="11" t="s">
        <v>569</v>
      </c>
      <c r="M13" s="11"/>
    </row>
    <row r="14" s="4" customFormat="1" spans="1:13">
      <c r="A14" s="11">
        <v>7</v>
      </c>
      <c r="B14" s="14" t="s">
        <v>589</v>
      </c>
      <c r="C14" s="11" t="s">
        <v>590</v>
      </c>
      <c r="D14" s="11" t="s">
        <v>591</v>
      </c>
      <c r="E14" s="11">
        <v>3</v>
      </c>
      <c r="F14" s="11">
        <v>1.5</v>
      </c>
      <c r="G14" s="11">
        <v>1.5</v>
      </c>
      <c r="H14" s="12" t="s">
        <v>592</v>
      </c>
      <c r="I14" s="15">
        <v>1</v>
      </c>
      <c r="J14" s="28" t="s">
        <v>29</v>
      </c>
      <c r="K14" s="28" t="s">
        <v>30</v>
      </c>
      <c r="L14" s="11" t="s">
        <v>569</v>
      </c>
      <c r="M14" s="11"/>
    </row>
    <row r="16" ht="18.75" spans="10:13">
      <c r="J16" s="8" t="s">
        <v>594</v>
      </c>
      <c r="K16" s="8"/>
      <c r="L16" s="8"/>
      <c r="M16" s="8"/>
    </row>
    <row r="17" ht="18.75" spans="10:13">
      <c r="J17" s="6" t="s">
        <v>596</v>
      </c>
      <c r="K17" s="6"/>
      <c r="L17" s="6"/>
      <c r="M17" s="6"/>
    </row>
    <row r="18" ht="18.75" spans="5:13">
      <c r="E18" s="5">
        <f>15*1.5</f>
        <v>22.5</v>
      </c>
      <c r="J18" s="6"/>
      <c r="K18" s="6"/>
      <c r="L18" s="6"/>
      <c r="M18" s="6"/>
    </row>
    <row r="19" ht="18.75" spans="5:13">
      <c r="E19" s="5">
        <f>30*1.5</f>
        <v>45</v>
      </c>
      <c r="J19" s="6"/>
      <c r="K19" s="6"/>
      <c r="L19" s="6"/>
      <c r="M19" s="6"/>
    </row>
    <row r="20" ht="18.75" spans="5:13">
      <c r="E20" s="5">
        <f>E19+E18</f>
        <v>67.5</v>
      </c>
      <c r="J20" s="6"/>
      <c r="K20" s="6"/>
      <c r="L20" s="6"/>
      <c r="M20" s="6"/>
    </row>
    <row r="21" ht="18.75" spans="5:13">
      <c r="E21" s="5">
        <f>E20/5</f>
        <v>13.5</v>
      </c>
      <c r="J21" s="6"/>
      <c r="K21" s="6"/>
      <c r="L21" s="6"/>
      <c r="M21" s="6"/>
    </row>
    <row r="22" ht="18.75" spans="10:13">
      <c r="J22" s="8" t="s">
        <v>598</v>
      </c>
      <c r="K22" s="8"/>
      <c r="L22" s="8"/>
      <c r="M22" s="8"/>
    </row>
  </sheetData>
  <autoFilter xmlns:etc="http://www.wps.cn/officeDocument/2017/etCustomData" ref="A7:M8" etc:filterBottomFollowUsedRange="0">
    <extLst/>
  </autoFilter>
  <mergeCells count="8">
    <mergeCell ref="A1:E1"/>
    <mergeCell ref="G1:M1"/>
    <mergeCell ref="A2:E2"/>
    <mergeCell ref="G3:M3"/>
    <mergeCell ref="A5:M5"/>
    <mergeCell ref="J16:M16"/>
    <mergeCell ref="J17:M17"/>
    <mergeCell ref="J22:M22"/>
  </mergeCells>
  <pageMargins left="0.66875" right="0.314583333333333" top="0.275" bottom="0.275" header="0.196527777777778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chính đợt</vt:lpstr>
      <vt:lpstr>Sheet1</vt:lpstr>
      <vt:lpstr>bổ sung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Hoang vu</cp:lastModifiedBy>
  <dcterms:created xsi:type="dcterms:W3CDTF">2024-12-26T12:32:00Z</dcterms:created>
  <dcterms:modified xsi:type="dcterms:W3CDTF">2025-02-10T04:50:59Z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7DB87580FCA44B9284C0189437553401_13</vt:lpwstr>
  </property>
  <property fmtid="{D5CDD505-2E9C-101B-9397-08002B2CF9AE}" pid="3" name="KSOProductBuildVer">
    <vt:lpwstr>1033-12.2.0.19805</vt:lpwstr>
  </property>
</Properties>
</file>